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enkatesh Nayak\Desktop\"/>
    </mc:Choice>
  </mc:AlternateContent>
  <xr:revisionPtr revIDLastSave="0" documentId="13_ncr:1_{B2F9863D-4D85-4A0B-BC35-6FB9452E654C}" xr6:coauthVersionLast="47" xr6:coauthVersionMax="47" xr10:uidLastSave="{00000000-0000-0000-0000-000000000000}"/>
  <bookViews>
    <workbookView xWindow="-110" yWindow="-110" windowWidth="19420" windowHeight="10420" activeTab="2" xr2:uid="{EED75D6C-4B8C-4A25-841A-1933CA081816}"/>
  </bookViews>
  <sheets>
    <sheet name="GoI Combined" sheetId="2" r:id="rId1"/>
    <sheet name="Ministries &amp; Depts" sheetId="1" r:id="rId2"/>
    <sheet name="Key Public Authorities" sheetId="3" r:id="rId3"/>
    <sheet name="Defence Forces" sheetId="4" r:id="rId4"/>
    <sheet name="UTs" sheetId="5" r:id="rId5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20" i="2" l="1"/>
  <c r="Y18" i="2"/>
  <c r="Y17" i="2"/>
  <c r="Y16" i="2"/>
  <c r="Y15" i="2"/>
  <c r="Y14" i="2"/>
  <c r="Y13" i="2"/>
  <c r="Y12" i="2"/>
  <c r="Y11" i="2"/>
  <c r="Y10" i="2"/>
  <c r="Y9" i="2"/>
  <c r="Y8" i="2"/>
  <c r="AA356" i="1"/>
  <c r="AA32" i="3"/>
  <c r="AB356" i="1"/>
  <c r="AB357" i="1"/>
  <c r="H355" i="1"/>
  <c r="AB35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Venkatesh Nayak</author>
  </authors>
  <commentList>
    <comment ref="B5" authorId="0" shapeId="0" xr:uid="{234178C7-4EF4-41F4-B6E3-0FD56842F9CE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2,383 PAs registered with CIC as of 2021-22</t>
        </r>
      </text>
    </comment>
    <comment ref="E5" authorId="0" shapeId="0" xr:uid="{2C2D9EB1-05E3-48C3-82BA-CB3537B4F4B0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12,86,186 if data from the UTs is deducted</t>
        </r>
      </text>
    </comment>
    <comment ref="E6" authorId="0" shapeId="0" xr:uid="{D1FFE7CD-9BFC-4B56-91AC-632B9D07B21A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12,08,765 if data from the UTs is deducted</t>
        </r>
      </text>
    </comment>
    <comment ref="B7" authorId="0" shapeId="0" xr:uid="{B652A7B6-3FDD-4DB5-8613-2C7C34B51637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2193 PAs registered with the CIC for 2019-20</t>
        </r>
      </text>
    </comment>
    <comment ref="E7" authorId="0" shapeId="0" xr:uid="{67E291A7-4EB9-4D3A-A8DD-1A8DD7BD00FC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1239530 if data from the UTs is deducted</t>
        </r>
      </text>
    </comment>
    <comment ref="E8" authorId="0" shapeId="0" xr:uid="{0FED9D52-86DE-4CCF-BF23-145B436A12AA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1212788 if data from the UTs is deducted</t>
        </r>
      </text>
    </comment>
    <comment ref="E9" authorId="0" shapeId="0" xr:uid="{765863AA-4BEF-45C2-9479-A1F21ED4ED44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1110047 if data from UTs is deducted</t>
        </r>
      </text>
    </comment>
    <comment ref="E10" authorId="0" shapeId="0" xr:uid="{01271393-53AA-4509-B4BB-50746C5AFB2F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8,09,766 if the data from UTs is deducted</t>
        </r>
      </text>
    </comment>
    <comment ref="E11" authorId="0" shapeId="0" xr:uid="{A6234CD0-5A67-4032-8312-0F56C5DAC9B1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852734 if data from the UTs is deducted</t>
        </r>
      </text>
    </comment>
    <comment ref="E12" authorId="0" shapeId="0" xr:uid="{3FF9F911-990B-4D62-AE1C-C7C4098635A8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663125 if data from UTs is deducted</t>
        </r>
      </text>
    </comment>
    <comment ref="E13" authorId="0" shapeId="0" xr:uid="{FF5469D2-3B47-4EF3-8E28-E5117029F096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701286 if data for 
UTs is deducted</t>
        </r>
      </text>
    </comment>
    <comment ref="E14" authorId="0" shapeId="0" xr:uid="{E3035D24-EE3F-4F4F-92D0-2A86AF871D3A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685434 if data for UTs is deducted</t>
        </r>
      </text>
    </comment>
    <comment ref="E15" authorId="0" shapeId="0" xr:uid="{9D4832BB-F826-4516-BE8A-107E656776E8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546606 if data for UTs is deducted</t>
        </r>
      </text>
    </comment>
    <comment ref="E16" authorId="0" shapeId="0" xr:uid="{F2E344FE-A689-4A29-AF5D-71505E6656E9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394922 if data for UTs is deducted</t>
        </r>
      </text>
    </comment>
    <comment ref="E17" authorId="0" shapeId="0" xr:uid="{22BDC54E-053F-4E2B-8C46-E0BAE693079A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447566 if data for UTs is deducted</t>
        </r>
      </text>
    </comment>
    <comment ref="E18" authorId="0" shapeId="0" xr:uid="{E96D975A-65C8-44CB-A408-9601F902DD5D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299839 iof data for UTs is deducted</t>
        </r>
      </text>
    </comment>
    <comment ref="E19" authorId="0" shapeId="0" xr:uid="{BF3B27C0-F5C0-4155-9F08-2EBEA0452BD3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Total is 222097 if data for UTs is deducted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Venkatesh Nayak</author>
  </authors>
  <commentList>
    <comment ref="B46" authorId="0" shapeId="0" xr:uid="{2C0E9B51-946F-47BE-B08D-9A005B609F53}">
      <text>
        <r>
          <rPr>
            <b/>
            <sz val="9"/>
            <color indexed="81"/>
            <rFont val="Tahoma"/>
            <family val="2"/>
          </rPr>
          <t>Venkatesh Nayak:</t>
        </r>
        <r>
          <rPr>
            <sz val="9"/>
            <color indexed="81"/>
            <rFont val="Tahoma"/>
            <family val="2"/>
          </rPr>
          <t xml:space="preserve">
Includes Delhi Judicial Academy</t>
        </r>
      </text>
    </comment>
  </commentList>
</comments>
</file>

<file path=xl/sharedStrings.xml><?xml version="1.0" encoding="utf-8"?>
<sst xmlns="http://schemas.openxmlformats.org/spreadsheetml/2006/main" count="2415" uniqueCount="261">
  <si>
    <t>Union Government Total (including UTs)</t>
  </si>
  <si>
    <t>Reasons for rejection - Sections 8, 9, 24 (11 and Ors)</t>
  </si>
  <si>
    <t xml:space="preserve">No. of reporting public authorities </t>
  </si>
  <si>
    <t>Reporting compliance
(% of public authorities)</t>
  </si>
  <si>
    <t>No. of requests pending from the previous year</t>
  </si>
  <si>
    <t>No. of requests received during the year</t>
  </si>
  <si>
    <t>Total of Cols. D &amp; E</t>
  </si>
  <si>
    <t>No. of RTIs replied</t>
  </si>
  <si>
    <t>percentage  rejection</t>
  </si>
  <si>
    <t>No. of 1st appeals received</t>
  </si>
  <si>
    <t>No. of 1st appeals disposed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</si>
  <si>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</si>
  <si>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</si>
  <si>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</si>
  <si>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</si>
  <si>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</si>
  <si>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</si>
  <si>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</si>
  <si>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</si>
  <si>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</si>
  <si>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</si>
  <si>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Total</t>
  </si>
  <si>
    <t>Ors
(unspecified)</t>
  </si>
  <si>
    <t>Grand total</t>
  </si>
  <si>
    <t>2021-22</t>
  </si>
  <si>
    <t>53733 (4%)</t>
  </si>
  <si>
    <t>2020-21</t>
  </si>
  <si>
    <t>?</t>
  </si>
  <si>
    <t>51390 (3.85%)</t>
  </si>
  <si>
    <t>2019-20</t>
  </si>
  <si>
    <t>1. President's Secretariat</t>
  </si>
  <si>
    <t>Year</t>
  </si>
  <si>
    <t>Total of Cols. C &amp; D</t>
  </si>
  <si>
    <t>26 (1%)</t>
  </si>
  <si>
    <t>16 (1%)</t>
  </si>
  <si>
    <t>2. Prime Minister's Office</t>
  </si>
  <si>
    <t>494 (5%)</t>
  </si>
  <si>
    <t>609 (5%)</t>
  </si>
  <si>
    <t>3. Supreme Court of India</t>
  </si>
  <si>
    <t>219 (7%)</t>
  </si>
  <si>
    <t>234 (8%)</t>
  </si>
  <si>
    <t>4. Comptroller and Auditor General's Office</t>
  </si>
  <si>
    <t>241 (8%)</t>
  </si>
  <si>
    <t>315 (9%)</t>
  </si>
  <si>
    <t>5. Election Commission of India</t>
  </si>
  <si>
    <t>6. Cabinet Secretariat</t>
  </si>
  <si>
    <t>219 (15%)</t>
  </si>
  <si>
    <t>429 (22%)</t>
  </si>
  <si>
    <t>7. Ministry of Personnel, Public Grievances and Pensions (includes data for DoPT, CBI, UPSC etc.)</t>
  </si>
  <si>
    <t>1454 2%)</t>
  </si>
  <si>
    <t>1334 (2%)</t>
  </si>
  <si>
    <t>18359 (10%)</t>
  </si>
  <si>
    <t>(17252) 10%</t>
  </si>
  <si>
    <t>2093 (1%)</t>
  </si>
  <si>
    <t>1798 (1%)</t>
  </si>
  <si>
    <t>Grand Total</t>
  </si>
  <si>
    <t>257 (0%)</t>
  </si>
  <si>
    <t>559 (1%)</t>
  </si>
  <si>
    <t>1739 (2%)</t>
  </si>
  <si>
    <t>1639 (2%)</t>
  </si>
  <si>
    <t>832 (1%)</t>
  </si>
  <si>
    <t>861 (1%)</t>
  </si>
  <si>
    <t>3353 (5%)</t>
  </si>
  <si>
    <t>3232 (5%)</t>
  </si>
  <si>
    <t>917 (2%)</t>
  </si>
  <si>
    <t xml:space="preserve"> 438 (1%)</t>
  </si>
  <si>
    <t>10167 (18%)</t>
  </si>
  <si>
    <t>1919 (4%)</t>
  </si>
  <si>
    <t>232 (1%)</t>
  </si>
  <si>
    <t>134 (1%)</t>
  </si>
  <si>
    <t>748 (3%)</t>
  </si>
  <si>
    <t>565 (3%)</t>
  </si>
  <si>
    <t>362 (2%)</t>
  </si>
  <si>
    <t>203 (1%)</t>
  </si>
  <si>
    <t>859 (6%)</t>
  </si>
  <si>
    <t>519 (4%)</t>
  </si>
  <si>
    <t>640 (5%)</t>
  </si>
  <si>
    <t>491 (5%)</t>
  </si>
  <si>
    <t>589 (5%)</t>
  </si>
  <si>
    <t>583 (5%)</t>
  </si>
  <si>
    <t>159 (1%)</t>
  </si>
  <si>
    <t>208 (2%)</t>
  </si>
  <si>
    <t>173 (2%)</t>
  </si>
  <si>
    <t>127 (1%)</t>
  </si>
  <si>
    <t>293 (2%)</t>
  </si>
  <si>
    <t>210 (3%)</t>
  </si>
  <si>
    <t>22 (0%)</t>
  </si>
  <si>
    <t>(159) 2%</t>
  </si>
  <si>
    <t>239 (3%)</t>
  </si>
  <si>
    <t>351 (5%)</t>
  </si>
  <si>
    <t>754 (9%)</t>
  </si>
  <si>
    <t>869 (10%)</t>
  </si>
  <si>
    <t>166 (2%)</t>
  </si>
  <si>
    <t>144 (2%)</t>
  </si>
  <si>
    <t>3 (0%)</t>
  </si>
  <si>
    <t>544 (7%)</t>
  </si>
  <si>
    <t>395 (5%)</t>
  </si>
  <si>
    <t>103 (1%)</t>
  </si>
  <si>
    <t>128 (2%)</t>
  </si>
  <si>
    <t>55 (1%)</t>
  </si>
  <si>
    <t>225 (3%)</t>
  </si>
  <si>
    <t>338 (7%)</t>
  </si>
  <si>
    <t>29. Ministry of Information &amp; Broadcasting</t>
  </si>
  <si>
    <t>44 (1%)</t>
  </si>
  <si>
    <t>146 (2%)</t>
  </si>
  <si>
    <t>84 (1%)</t>
  </si>
  <si>
    <t>139 (2%)</t>
  </si>
  <si>
    <t>40 (1%)</t>
  </si>
  <si>
    <t>241 (5%)</t>
  </si>
  <si>
    <t>213 (5%)</t>
  </si>
  <si>
    <t>31 (1%)</t>
  </si>
  <si>
    <t>11 (0%)</t>
  </si>
  <si>
    <t>332 (8%)</t>
  </si>
  <si>
    <t xml:space="preserve"> (400) 11%</t>
  </si>
  <si>
    <t>185 (5%)</t>
  </si>
  <si>
    <t>140 (4%)</t>
  </si>
  <si>
    <t>197 (5%)</t>
  </si>
  <si>
    <t>93 (3%)</t>
  </si>
  <si>
    <t>23 (1%)</t>
  </si>
  <si>
    <t>95 (3%)</t>
  </si>
  <si>
    <t>5050 (15%)</t>
  </si>
  <si>
    <t>127 (4%)</t>
  </si>
  <si>
    <t>175 (5%)</t>
  </si>
  <si>
    <t>197 (7%)</t>
  </si>
  <si>
    <t>98 (3%)</t>
  </si>
  <si>
    <t>87 (5%)</t>
  </si>
  <si>
    <t>159 (6%)</t>
  </si>
  <si>
    <t>226 (10%)</t>
  </si>
  <si>
    <t>127 (6%)</t>
  </si>
  <si>
    <t>279 (9%)</t>
  </si>
  <si>
    <t>65 (5%)</t>
  </si>
  <si>
    <t>50 (3%)</t>
  </si>
  <si>
    <t>51 (3%)</t>
  </si>
  <si>
    <t>7 (0%)</t>
  </si>
  <si>
    <t>124 (16%)</t>
  </si>
  <si>
    <t>30 (2%)</t>
  </si>
  <si>
    <t>17 (1%)</t>
  </si>
  <si>
    <t>13 (1%)</t>
  </si>
  <si>
    <t>16 (2%)</t>
  </si>
  <si>
    <t>1 (0%)</t>
  </si>
  <si>
    <t>23 (8%)</t>
  </si>
  <si>
    <t>43 (14%)</t>
  </si>
  <si>
    <t>2 (1%)</t>
  </si>
  <si>
    <t>1 (1%)</t>
  </si>
  <si>
    <r>
      <t xml:space="preserve">Trends in the Disposal of Requests for Information under the </t>
    </r>
    <r>
      <rPr>
        <b/>
        <i/>
        <sz val="14"/>
        <color indexed="8"/>
        <rFont val="Calibri"/>
        <family val="2"/>
      </rPr>
      <t xml:space="preserve">Right to Information Act, 2005
</t>
    </r>
    <r>
      <rPr>
        <b/>
        <sz val="14"/>
        <color indexed="8"/>
        <rFont val="Calibri"/>
        <family val="2"/>
      </rPr>
      <t>Ministries and Standalone Departments under the Union Government (combined)
2019-2022
(Compiled by Venkatesh Nayak for the Access to Information Programme, Commonwealth Human Rights Initiative, New Delhi)</t>
    </r>
  </si>
  <si>
    <t>244 (15%)</t>
  </si>
  <si>
    <t>139 (16%)</t>
  </si>
  <si>
    <t>1726 (9%)</t>
  </si>
  <si>
    <t>1854 (9%)</t>
  </si>
  <si>
    <t>Data Not available</t>
  </si>
  <si>
    <t>1. Indian Army</t>
  </si>
  <si>
    <t>Total of Cols. B &amp; C</t>
  </si>
  <si>
    <t>1251 (13%)</t>
  </si>
  <si>
    <t>646 (6%)</t>
  </si>
  <si>
    <t>2. Indian Navy</t>
  </si>
  <si>
    <t>25 (1%)</t>
  </si>
  <si>
    <t>134 (5%)</t>
  </si>
  <si>
    <t>Data Not Available</t>
  </si>
  <si>
    <t>3. Indian Air Force</t>
  </si>
  <si>
    <t>531 (8%)</t>
  </si>
  <si>
    <t>619 (8%)</t>
  </si>
  <si>
    <r>
      <t xml:space="preserve">Trends in the Disposal of Requests for Information under the </t>
    </r>
    <r>
      <rPr>
        <b/>
        <i/>
        <sz val="14"/>
        <color indexed="8"/>
        <rFont val="Calibri"/>
        <family val="2"/>
      </rPr>
      <t xml:space="preserve">Right to Information Act, 2005
</t>
    </r>
    <r>
      <rPr>
        <b/>
        <sz val="14"/>
        <color indexed="8"/>
        <rFont val="Calibri"/>
        <family val="2"/>
      </rPr>
      <t>Indian Army, Indian Navy and Indian Air Force
2019-2022
(Compiled by Venkatesh Nayak for the Access to Information Programme, Commonwealth Human Rights Initiative, New Delhi)</t>
    </r>
  </si>
  <si>
    <t>1. Andaman &amp; Nicobar Islands</t>
  </si>
  <si>
    <t xml:space="preserve">Total of Cols. C &amp; D </t>
  </si>
  <si>
    <t>390 (17%)</t>
  </si>
  <si>
    <t>127 (8%)</t>
  </si>
  <si>
    <t>2. Chandigarh</t>
  </si>
  <si>
    <t>370 (3%)</t>
  </si>
  <si>
    <t>325 (3%)</t>
  </si>
  <si>
    <t>3. Dadra and Nagarhaveli (combined with Daman and Diu 2021 onwards)</t>
  </si>
  <si>
    <t>3 (1%)</t>
  </si>
  <si>
    <t>12 (3%)</t>
  </si>
  <si>
    <t>4. Daman &amp; Diu (up to 2020-21 only)</t>
  </si>
  <si>
    <t>2018-19</t>
  </si>
  <si>
    <t>5. Delhi</t>
  </si>
  <si>
    <t>1711 (2%)</t>
  </si>
  <si>
    <t>2589 (3%)</t>
  </si>
  <si>
    <t>6. Lakshadweep</t>
  </si>
  <si>
    <t>5 (1%)</t>
  </si>
  <si>
    <t>7. Puducherry</t>
  </si>
  <si>
    <t>157 (3%)</t>
  </si>
  <si>
    <t>8. Jammu &amp; Kashmir</t>
  </si>
  <si>
    <t>19 (2%)</t>
  </si>
  <si>
    <t>19 (1%)</t>
  </si>
  <si>
    <t>9. Ladakh</t>
  </si>
  <si>
    <r>
      <t xml:space="preserve">Trends in the Disposal of Requests for Information under the </t>
    </r>
    <r>
      <rPr>
        <b/>
        <i/>
        <sz val="14"/>
        <color indexed="8"/>
        <rFont val="Calibri"/>
        <family val="2"/>
      </rPr>
      <t xml:space="preserve">Right to Information Act, 2005
</t>
    </r>
    <r>
      <rPr>
        <b/>
        <sz val="14"/>
        <color indexed="8"/>
        <rFont val="Calibri"/>
        <family val="2"/>
      </rPr>
      <t>Union Territories Administration
2019-2022
(Compiled by Venkatesh Nayak for the Access to Information Programme, Commonwealth Human Rights Initiative, New Delhi)</t>
    </r>
  </si>
  <si>
    <t>1. Ministry of Finance (includes data for Banks and Income Tax Departments and related bodies)</t>
  </si>
  <si>
    <t>2. Ministry of Railways</t>
  </si>
  <si>
    <t>3. Ministry of Corporate Affairs</t>
  </si>
  <si>
    <t>4. Ministry of Communications</t>
  </si>
  <si>
    <t>5. Ministry of Education (erstwhile Human Resource Development) (includes IITs and Universities and other educational institutes)</t>
  </si>
  <si>
    <t>6. Ministry of Defence (includes all 3 defence forces)</t>
  </si>
  <si>
    <t>8. Ministry of Health and Family Welfare</t>
  </si>
  <si>
    <t>9. Ministry of Home Affairs (includes data for Supreme Court of India, Delhi Police and Sec 24 organisations)</t>
  </si>
  <si>
    <t>10. Ministry of Labour and Employment</t>
  </si>
  <si>
    <t>11. Ministry of Road Transport &amp; Highways</t>
  </si>
  <si>
    <t>12. Ministry of Petroleum &amp; Natural Gas</t>
  </si>
  <si>
    <t>13. Ministry of Housing and Urban Affairs</t>
  </si>
  <si>
    <t>14. Ministry of Coal</t>
  </si>
  <si>
    <t>15. Ministry of Agriculture &amp; Farmers' Welfare</t>
  </si>
  <si>
    <t>16. Ministry of Law &amp; Justice</t>
  </si>
  <si>
    <t>17. Ministry of  External Affairs</t>
  </si>
  <si>
    <t>18. Ministry of Civil Aviation</t>
  </si>
  <si>
    <t>19. Ministry of Consumer Affairs, Food &amp; Public Distribution</t>
  </si>
  <si>
    <t>20. Ministry of Social Justice and Empowerment</t>
  </si>
  <si>
    <t>21. Ministry of Commerce and Industry</t>
  </si>
  <si>
    <t>22. Ministry of Power</t>
  </si>
  <si>
    <t>23. Ministry of Science &amp; Technology</t>
  </si>
  <si>
    <t>24. Ministry of Rural Development</t>
  </si>
  <si>
    <t>25. Ministry of Electronics &amp; Information Technology</t>
  </si>
  <si>
    <t>26. Ministry of Panchayati Raj</t>
  </si>
  <si>
    <t>27. Ministry of Environment and Forests</t>
  </si>
  <si>
    <t>28. Department of Atomic Energy</t>
  </si>
  <si>
    <t>30. Ministry of Ayush</t>
  </si>
  <si>
    <t>31. Ministry of Jal Shakti</t>
  </si>
  <si>
    <t>32. Ministry of Steel</t>
  </si>
  <si>
    <t>33. Ministry of Culture</t>
  </si>
  <si>
    <t>34. Ministry of Women and Child Development</t>
  </si>
  <si>
    <t>35. Ministry of Heavy Industries &amp; Public Enterprises</t>
  </si>
  <si>
    <t>36. Ministry of Chemicals &amp; Fertilisers</t>
  </si>
  <si>
    <t>37. Ministry of Skill Development &amp; Enterpreneurship</t>
  </si>
  <si>
    <t>38. Ministry of Micro, Small and Medium Enterprises</t>
  </si>
  <si>
    <t>39. Ministry of Shipping</t>
  </si>
  <si>
    <t>40. Department of Space</t>
  </si>
  <si>
    <t>41. Ministry of Mines</t>
  </si>
  <si>
    <t>42. Ministry of Textiles</t>
  </si>
  <si>
    <t>43. Ministry of Youth Affairs &amp; Sports</t>
  </si>
  <si>
    <t>44. Ministry of Statistics &amp; Programme Implementation</t>
  </si>
  <si>
    <t>45. Ministry of Tribal Affairs</t>
  </si>
  <si>
    <t>46. Ministry of Tourism</t>
  </si>
  <si>
    <t>47. Ministry of Minority Affairs</t>
  </si>
  <si>
    <t>48. Ministry of New &amp; Renewable Energy</t>
  </si>
  <si>
    <t>49. Ministry of Earth Sciences</t>
  </si>
  <si>
    <t>50. Ministry of Food Processing</t>
  </si>
  <si>
    <t>51. Ministry of Parliamentary Affairs</t>
  </si>
  <si>
    <t>52. Ministry of Development of Northeastern Region</t>
  </si>
  <si>
    <t>53. Ministry of Cooperation</t>
  </si>
  <si>
    <t>7. Delhi High Court</t>
  </si>
  <si>
    <t>8. Central Information Commission</t>
  </si>
  <si>
    <t>9. NITI Aayog</t>
  </si>
  <si>
    <t>10. Delhi Police</t>
  </si>
  <si>
    <r>
      <t xml:space="preserve">Trends in the Disposal of Requests for Information under the </t>
    </r>
    <r>
      <rPr>
        <b/>
        <i/>
        <sz val="14"/>
        <color indexed="8"/>
        <rFont val="Calibri"/>
        <family val="2"/>
      </rPr>
      <t xml:space="preserve">Right to Information Act, 2005
</t>
    </r>
    <r>
      <rPr>
        <b/>
        <sz val="14"/>
        <color indexed="8"/>
        <rFont val="Calibri"/>
        <family val="2"/>
      </rPr>
      <t>Key Public Authorities at the Union Level
2019-2022
(Compiled by Venkatesh Nayak for the Access to Information Programme, Commonwealth Human Rights Initiative, New Delhi)</t>
    </r>
  </si>
  <si>
    <t xml:space="preserve"> </t>
  </si>
  <si>
    <t>% of appeals disposed</t>
  </si>
  <si>
    <t>2017-18</t>
  </si>
  <si>
    <t>2016-17</t>
  </si>
  <si>
    <t>2015-16</t>
  </si>
  <si>
    <t>2014-15</t>
  </si>
  <si>
    <t>2013-14</t>
  </si>
  <si>
    <t>2012-13</t>
  </si>
  <si>
    <t>2011-12</t>
  </si>
  <si>
    <t>2010-11</t>
  </si>
  <si>
    <t>2009-10</t>
  </si>
  <si>
    <t>2008-09</t>
  </si>
  <si>
    <t>2007-08</t>
  </si>
  <si>
    <t>2006-07</t>
  </si>
  <si>
    <t>2005-06</t>
  </si>
  <si>
    <t>not applicable</t>
  </si>
  <si>
    <r>
      <t xml:space="preserve">Trends in the Disposal of Requests for Information and First Appeals under the </t>
    </r>
    <r>
      <rPr>
        <b/>
        <i/>
        <sz val="14"/>
        <color indexed="8"/>
        <rFont val="Calibri"/>
        <family val="2"/>
      </rPr>
      <t xml:space="preserve">Right to Information Act, 2005
</t>
    </r>
    <r>
      <rPr>
        <b/>
        <sz val="14"/>
        <color indexed="8"/>
        <rFont val="Calibri"/>
        <family val="2"/>
      </rPr>
      <t>under the Union Government (combined)
2005-2022
(Compiled by Venkatesh Nayak for the Access to Information Programme, Commonwealth Human Rights Initiative, New Delhi)</t>
    </r>
  </si>
  <si>
    <t>% of 1st appeals disposed</t>
  </si>
  <si>
    <t>No. of 1st Appeals received/ Rejections 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</si>
</sst>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4"/>
      <color indexed="8"/>
      <name val="Calibri"/>
      <family val="2"/>
    </font>
    <font>
      <b/>
      <sz val="14"/>
      <color indexed="8"/>
      <name val="Calibri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1" xfId="0" applyBorder="1"/>
    <xf numFmtId="0" fontId="6" fillId="0" borderId="1" xfId="0" applyFont="1" applyBorder="1"/>
    <xf numFmtId="0" fontId="7" fillId="0" borderId="3" xfId="0" applyFont="1" applyBorder="1"/>
    <xf numFmtId="0" fontId="6" fillId="0" borderId="1" xfId="0" applyFont="1" applyBorder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right" wrapText="1"/>
    </xf>
    <xf numFmtId="0" fontId="2" fillId="0" borderId="1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wrapText="1"/>
    </xf>
    <xf numFmtId="0" fontId="0" fillId="0" borderId="1" xfId="0" applyBorder="1" applyAlignment="1">
      <alignment wrapText="1"/>
    </xf>
    <xf numFmtId="10" fontId="0" fillId="0" borderId="1" xfId="0" applyNumberFormat="1" applyBorder="1" applyAlignment="1">
      <alignment wrapText="1"/>
    </xf>
    <xf numFmtId="0" fontId="0" fillId="0" borderId="1" xfId="0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1" fontId="0" fillId="0" borderId="1" xfId="0" applyNumberFormat="1" applyBorder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right" wrapText="1"/>
    </xf>
    <xf numFmtId="10" fontId="8" fillId="0" borderId="1" xfId="0" applyNumberFormat="1" applyFont="1" applyBorder="1" applyAlignment="1">
      <alignment horizontal="right" wrapText="1"/>
    </xf>
    <xf numFmtId="10" fontId="2" fillId="0" borderId="1" xfId="0" applyNumberFormat="1" applyFont="1" applyBorder="1" applyAlignment="1">
      <alignment horizontal="right" wrapText="1"/>
    </xf>
    <xf numFmtId="2" fontId="0" fillId="0" borderId="1" xfId="0" applyNumberFormat="1" applyBorder="1" applyAlignment="1">
      <alignment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0" fillId="0" borderId="1" xfId="0" applyBorder="1" applyAlignment="1">
      <alignment horizontal="right"/>
    </xf>
    <xf numFmtId="1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9" fontId="0" fillId="0" borderId="1" xfId="0" applyNumberFormat="1" applyBorder="1" applyAlignment="1">
      <alignment horizontal="right" wrapText="1"/>
    </xf>
    <xf numFmtId="0" fontId="6" fillId="0" borderId="2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9" fontId="0" fillId="0" borderId="1" xfId="0" applyNumberFormat="1" applyBorder="1" applyAlignment="1">
      <alignment horizontal="right"/>
    </xf>
    <xf numFmtId="2" fontId="0" fillId="0" borderId="1" xfId="0" applyNumberFormat="1" applyBorder="1"/>
    <xf numFmtId="1" fontId="0" fillId="0" borderId="1" xfId="0" applyNumberFormat="1" applyBorder="1"/>
    <xf numFmtId="0" fontId="6" fillId="0" borderId="1" xfId="0" applyFont="1" applyBorder="1" applyAlignment="1">
      <alignment horizontal="left"/>
    </xf>
    <xf numFmtId="0" fontId="0" fillId="0" borderId="6" xfId="0" applyBorder="1" applyAlignment="1">
      <alignment horizontal="right" wrapText="1"/>
    </xf>
    <xf numFmtId="0" fontId="0" fillId="0" borderId="6" xfId="0" applyBorder="1" applyAlignment="1">
      <alignment horizontal="right"/>
    </xf>
    <xf numFmtId="0" fontId="6" fillId="0" borderId="1" xfId="0" applyFont="1" applyBorder="1" applyAlignment="1">
      <alignment wrapText="1"/>
    </xf>
    <xf numFmtId="0" fontId="6" fillId="0" borderId="6" xfId="0" applyFont="1" applyBorder="1"/>
    <xf numFmtId="0" fontId="6" fillId="0" borderId="5" xfId="0" applyFont="1" applyBorder="1" applyAlignment="1">
      <alignment wrapText="1"/>
    </xf>
    <xf numFmtId="0" fontId="6" fillId="0" borderId="7" xfId="0" applyFont="1" applyBorder="1" applyAlignment="1">
      <alignment wrapText="1"/>
    </xf>
    <xf numFmtId="9" fontId="1" fillId="0" borderId="1" xfId="0" applyNumberFormat="1" applyFont="1" applyBorder="1" applyAlignment="1">
      <alignment horizontal="right"/>
    </xf>
    <xf numFmtId="0" fontId="6" fillId="0" borderId="4" xfId="0" applyFont="1" applyBorder="1"/>
    <xf numFmtId="0" fontId="6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 wrapText="1"/>
    </xf>
    <xf numFmtId="1" fontId="0" fillId="0" borderId="0" xfId="0" applyNumberFormat="1" applyAlignment="1">
      <alignment horizontal="right" wrapText="1"/>
    </xf>
    <xf numFmtId="0" fontId="2" fillId="0" borderId="0" xfId="0" applyFont="1" applyAlignment="1">
      <alignment horizontal="left"/>
    </xf>
    <xf numFmtId="1" fontId="0" fillId="0" borderId="1" xfId="0" applyNumberFormat="1" applyBorder="1" applyAlignment="1">
      <alignment wrapText="1"/>
    </xf>
    <xf numFmtId="0" fontId="6" fillId="0" borderId="2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/>
    <xf numFmtId="0" fontId="6" fillId="0" borderId="5" xfId="0" applyFont="1" applyBorder="1" applyAlignment="1">
      <alignment horizontal="right" wrapText="1"/>
    </xf>
    <xf numFmtId="0" fontId="6" fillId="0" borderId="1" xfId="0" applyFont="1" applyBorder="1" applyAlignment="1">
      <alignment horizontal="right" wrapText="1"/>
    </xf>
    <xf numFmtId="0" fontId="6" fillId="0" borderId="7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6" fillId="0" borderId="5" xfId="0" applyFont="1" applyBorder="1"/>
    <xf numFmtId="0" fontId="6" fillId="0" borderId="5" xfId="0" applyFont="1" applyBorder="1" applyAlignment="1">
      <alignment horizontal="right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wrapText="1"/>
    </xf>
    <xf numFmtId="0" fontId="11" fillId="0" borderId="1" xfId="0" applyFont="1" applyBorder="1" applyAlignment="1">
      <alignment horizontal="right"/>
    </xf>
    <xf numFmtId="1" fontId="0" fillId="0" borderId="9" xfId="0" applyNumberFormat="1" applyBorder="1" applyAlignment="1">
      <alignment horizontal="right" wrapText="1"/>
    </xf>
    <xf numFmtId="9" fontId="1" fillId="0" borderId="0" xfId="0" applyNumberFormat="1" applyFont="1" applyAlignment="1">
      <alignment horizontal="right"/>
    </xf>
    <xf numFmtId="0" fontId="2" fillId="0" borderId="6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12" fillId="0" borderId="0" xfId="0" applyFont="1"/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left" wrapText="1"/>
    </xf>
    <xf numFmtId="1" fontId="0" fillId="0" borderId="6" xfId="0" applyNumberFormat="1" applyBorder="1" applyAlignment="1">
      <alignment horizontal="right" wrapText="1"/>
    </xf>
    <xf numFmtId="9" fontId="1" fillId="0" borderId="1" xfId="0" applyNumberFormat="1" applyFont="1" applyBorder="1" applyAlignment="1">
      <alignment horizontal="right" wrapText="1"/>
    </xf>
    <xf numFmtId="0" fontId="1" fillId="0" borderId="1" xfId="0" applyFont="1" applyBorder="1"/>
    <xf numFmtId="0" fontId="0" fillId="0" borderId="5" xfId="0" applyBorder="1" applyAlignment="1">
      <alignment horizontal="right" wrapText="1"/>
    </xf>
    <xf numFmtId="0" fontId="1" fillId="0" borderId="5" xfId="0" applyFont="1" applyBorder="1" applyAlignment="1">
      <alignment horizontal="right" wrapText="1"/>
    </xf>
    <xf numFmtId="1" fontId="0" fillId="0" borderId="5" xfId="0" applyNumberFormat="1" applyBorder="1" applyAlignment="1">
      <alignment horizontal="right" wrapText="1"/>
    </xf>
    <xf numFmtId="0" fontId="0" fillId="0" borderId="7" xfId="0" applyBorder="1" applyAlignment="1">
      <alignment horizontal="right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6" xfId="0" applyFont="1" applyBorder="1" applyAlignment="1">
      <alignment horizontal="left" wrapText="1"/>
    </xf>
    <xf numFmtId="2" fontId="2" fillId="0" borderId="2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9" fontId="0" fillId="0" borderId="1" xfId="0" applyNumberFormat="1" applyBorder="1"/>
    <xf numFmtId="10" fontId="0" fillId="0" borderId="1" xfId="0" applyNumberForma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wrapText="1"/>
    </xf>
    <xf numFmtId="0" fontId="0" fillId="0" borderId="6" xfId="0" applyBorder="1"/>
    <xf numFmtId="0" fontId="3" fillId="0" borderId="5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6" fillId="0" borderId="3" xfId="0" applyFont="1" applyBorder="1"/>
    <xf numFmtId="9" fontId="0" fillId="0" borderId="1" xfId="0" applyNumberFormat="1" applyBorder="1" applyAlignment="1">
      <alignment wrapText="1"/>
    </xf>
    <xf numFmtId="9" fontId="2" fillId="0" borderId="1" xfId="0" applyNumberFormat="1" applyFont="1" applyBorder="1" applyAlignment="1">
      <alignment horizontal="right" wrapText="1"/>
    </xf>
    <xf numFmtId="0" fontId="11" fillId="0" borderId="1" xfId="0" applyFont="1" applyBorder="1" applyAlignment="1">
      <alignment wrapText="1"/>
    </xf>
    <xf numFmtId="10" fontId="2" fillId="0" borderId="1" xfId="0" applyNumberFormat="1" applyFont="1" applyBorder="1"/>
    <xf numFmtId="10" fontId="0" fillId="0" borderId="1" xfId="0" applyNumberFormat="1" applyBorder="1" applyAlignment="1">
      <alignment horizontal="right"/>
    </xf>
    <xf numFmtId="2" fontId="0" fillId="0" borderId="0" xfId="0" applyNumberFormat="1"/>
    <xf numFmtId="164" fontId="0" fillId="0" borderId="1" xfId="0" applyNumberFormat="1" applyBorder="1"/>
    <xf numFmtId="0" fontId="3" fillId="0" borderId="0" xfId="0" applyFont="1" applyAlignment="1">
      <alignment horizontal="center" wrapText="1"/>
    </xf>
    <xf numFmtId="0" fontId="6" fillId="0" borderId="0" xfId="0" applyFont="1"/>
    <xf numFmtId="0" fontId="1" fillId="0" borderId="0" xfId="0" applyFont="1"/>
    <xf numFmtId="0" fontId="1" fillId="0" borderId="13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1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3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6" fillId="0" borderId="1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9518C4-885F-4503-9FB8-644EA7318492}">
  <dimension ref="A1:AY244"/>
  <sheetViews>
    <sheetView topLeftCell="D1" zoomScale="80" zoomScaleNormal="80" workbookViewId="0">
      <selection activeCell="N6" sqref="N6"/>
    </sheetView>
  </sheetViews>
  <sheetFormatPr defaultRowHeight="14.5" x14ac:dyDescent="0.35"/>
  <cols>
    <col min="1" max="1" width="9.1796875" style="1"/>
    <col min="2" max="2" width="11.7265625" style="1" customWidth="1"/>
    <col min="3" max="3" width="13" style="1" customWidth="1"/>
    <col min="4" max="4" width="13.36328125" style="1" customWidth="1"/>
    <col min="5" max="5" width="9.1796875" style="1"/>
    <col min="6" max="6" width="11" style="27" customWidth="1"/>
    <col min="7" max="7" width="14" style="1" customWidth="1"/>
    <col min="8" max="9" width="11.453125" style="37" customWidth="1"/>
    <col min="10" max="12" width="6.26953125" style="1" customWidth="1"/>
    <col min="13" max="13" width="6.54296875" style="1" customWidth="1"/>
    <col min="14" max="14" width="7.54296875" style="1" customWidth="1"/>
    <col min="15" max="15" width="6.54296875" style="1" customWidth="1"/>
    <col min="16" max="16" width="5.81640625" style="1" customWidth="1"/>
    <col min="17" max="17" width="7.453125" style="1" customWidth="1"/>
    <col min="18" max="18" width="6.7265625" style="1" customWidth="1"/>
    <col min="19" max="19" width="7" style="1" customWidth="1"/>
    <col min="20" max="20" width="5.54296875" style="1" customWidth="1"/>
    <col min="21" max="21" width="6.1796875" style="1" customWidth="1"/>
    <col min="22" max="22" width="6.7265625" style="1" customWidth="1"/>
    <col min="23" max="23" width="6.54296875" style="95" customWidth="1"/>
    <col min="24" max="24" width="12.36328125" customWidth="1"/>
    <col min="25" max="25" width="11" customWidth="1"/>
    <col min="26" max="27" width="11.81640625" bestFit="1" customWidth="1"/>
    <col min="28" max="28" width="11.26953125" customWidth="1"/>
    <col min="29" max="29" width="11.81640625" bestFit="1" customWidth="1"/>
    <col min="31" max="31" width="17" customWidth="1"/>
  </cols>
  <sheetData>
    <row r="1" spans="1:51" s="1" customFormat="1" ht="75.75" customHeight="1" x14ac:dyDescent="0.45">
      <c r="A1" s="120" t="s">
        <v>258</v>
      </c>
      <c r="B1" s="120"/>
      <c r="C1" s="120"/>
      <c r="D1" s="120"/>
      <c r="E1" s="121"/>
      <c r="F1" s="121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8.5" x14ac:dyDescent="0.45">
      <c r="A2" s="100"/>
      <c r="B2" s="101"/>
      <c r="C2" s="101"/>
      <c r="D2" s="101"/>
      <c r="E2" s="99"/>
      <c r="F2" s="99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/>
      <c r="AA2"/>
      <c r="AB2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7" customFormat="1" ht="17" x14ac:dyDescent="0.4">
      <c r="A3" s="2" t="s">
        <v>0</v>
      </c>
      <c r="B3" s="2"/>
      <c r="C3" s="2"/>
      <c r="D3" s="2"/>
      <c r="E3" s="102"/>
      <c r="F3" s="102"/>
      <c r="G3" s="2"/>
      <c r="H3" s="2"/>
      <c r="I3" s="2"/>
      <c r="J3" s="2" t="s">
        <v>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4"/>
      <c r="Z3" s="5"/>
      <c r="AA3" s="5"/>
      <c r="AB3" s="5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1:51" s="7" customFormat="1" ht="72.5" x14ac:dyDescent="0.35">
      <c r="B4" s="7" t="s">
        <v>2</v>
      </c>
      <c r="C4" s="7" t="s">
        <v>3</v>
      </c>
      <c r="D4" s="7" t="s">
        <v>4</v>
      </c>
      <c r="E4" s="7" t="s">
        <v>5</v>
      </c>
      <c r="F4" s="8" t="s">
        <v>6</v>
      </c>
      <c r="G4" s="9" t="s">
        <v>8</v>
      </c>
      <c r="H4" s="10" t="s">
        <v>9</v>
      </c>
      <c r="I4" s="10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8">
        <v>9</v>
      </c>
      <c r="U4" s="8">
        <v>11</v>
      </c>
      <c r="V4" s="8">
        <v>24</v>
      </c>
      <c r="W4" s="8" t="s">
        <v>21</v>
      </c>
      <c r="X4" s="8" t="s">
        <v>22</v>
      </c>
      <c r="Y4" s="8" t="s">
        <v>23</v>
      </c>
      <c r="Z4" s="11"/>
      <c r="AA4" s="7" t="s">
        <v>260</v>
      </c>
      <c r="AB4" s="7" t="s">
        <v>259</v>
      </c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1:51" s="12" customFormat="1" ht="28" customHeight="1" x14ac:dyDescent="0.35">
      <c r="A5" s="7" t="s">
        <v>24</v>
      </c>
      <c r="B5" s="12">
        <v>2278</v>
      </c>
      <c r="C5" s="13">
        <v>0.95589999999999997</v>
      </c>
      <c r="D5" s="12">
        <v>410907</v>
      </c>
      <c r="E5" s="12">
        <v>1421226</v>
      </c>
      <c r="F5" s="14">
        <v>1832133</v>
      </c>
      <c r="G5" s="15" t="s">
        <v>25</v>
      </c>
      <c r="H5" s="16">
        <v>162990</v>
      </c>
      <c r="I5" s="16">
        <v>105535</v>
      </c>
      <c r="J5" s="14">
        <v>454</v>
      </c>
      <c r="K5" s="14">
        <v>114</v>
      </c>
      <c r="L5" s="14">
        <v>27</v>
      </c>
      <c r="M5" s="14">
        <v>4343</v>
      </c>
      <c r="N5" s="14">
        <v>4475</v>
      </c>
      <c r="O5" s="14">
        <v>480</v>
      </c>
      <c r="P5" s="14">
        <v>696</v>
      </c>
      <c r="Q5" s="14">
        <v>2386</v>
      </c>
      <c r="R5" s="14">
        <v>567</v>
      </c>
      <c r="S5" s="14">
        <v>14236</v>
      </c>
      <c r="T5" s="14">
        <v>191</v>
      </c>
      <c r="U5" s="14">
        <v>598</v>
      </c>
      <c r="V5" s="14">
        <v>8613</v>
      </c>
      <c r="W5" s="14">
        <v>37180</v>
      </c>
      <c r="X5" s="14">
        <v>17944</v>
      </c>
      <c r="Y5" s="14">
        <v>55124</v>
      </c>
      <c r="Z5" s="17"/>
      <c r="AA5" s="22">
        <v>2.9567883317611203</v>
      </c>
      <c r="AB5" s="22">
        <v>64.749371127063014</v>
      </c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</row>
    <row r="6" spans="1:51" s="12" customFormat="1" x14ac:dyDescent="0.35">
      <c r="A6" s="7" t="s">
        <v>26</v>
      </c>
      <c r="B6" s="12">
        <v>2182</v>
      </c>
      <c r="C6" s="13">
        <v>0.95909999999999995</v>
      </c>
      <c r="D6" s="12">
        <v>348410</v>
      </c>
      <c r="E6" s="12">
        <v>1333802</v>
      </c>
      <c r="F6" s="14">
        <v>1682212</v>
      </c>
      <c r="G6" s="20" t="s">
        <v>28</v>
      </c>
      <c r="H6" s="16">
        <v>150036</v>
      </c>
      <c r="I6" s="16">
        <v>92982</v>
      </c>
      <c r="J6" s="14">
        <v>1024</v>
      </c>
      <c r="K6" s="14">
        <v>73</v>
      </c>
      <c r="L6" s="14">
        <v>44</v>
      </c>
      <c r="M6" s="14">
        <v>4269</v>
      </c>
      <c r="N6" s="14">
        <v>4033</v>
      </c>
      <c r="O6" s="14">
        <v>303</v>
      </c>
      <c r="P6" s="14">
        <v>614</v>
      </c>
      <c r="Q6" s="14">
        <v>2140</v>
      </c>
      <c r="R6" s="14">
        <v>381</v>
      </c>
      <c r="S6" s="14">
        <v>12486</v>
      </c>
      <c r="T6" s="14">
        <v>229</v>
      </c>
      <c r="U6" s="14">
        <v>534</v>
      </c>
      <c r="V6" s="14">
        <v>10121</v>
      </c>
      <c r="W6" s="14">
        <v>36251</v>
      </c>
      <c r="X6" s="14">
        <v>17286</v>
      </c>
      <c r="Y6" s="14">
        <v>53537</v>
      </c>
      <c r="Z6" s="18"/>
      <c r="AA6" s="22">
        <v>2.8024730560173339</v>
      </c>
      <c r="AB6" s="22">
        <v>61.973126449652085</v>
      </c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</row>
    <row r="7" spans="1:51" x14ac:dyDescent="0.35">
      <c r="A7" s="7" t="s">
        <v>29</v>
      </c>
      <c r="B7" s="12">
        <v>2131</v>
      </c>
      <c r="C7" s="13">
        <v>0.97170000000000001</v>
      </c>
      <c r="D7" s="12">
        <v>310110</v>
      </c>
      <c r="E7" s="12">
        <v>1374315</v>
      </c>
      <c r="F7" s="14">
        <v>1684425</v>
      </c>
      <c r="G7" s="21">
        <v>4.2700000000000002E-2</v>
      </c>
      <c r="H7" s="16">
        <v>152354</v>
      </c>
      <c r="I7" s="16">
        <v>96812</v>
      </c>
      <c r="J7" s="14">
        <v>557</v>
      </c>
      <c r="K7" s="14">
        <v>193</v>
      </c>
      <c r="L7" s="14">
        <v>118</v>
      </c>
      <c r="M7" s="14">
        <v>5190</v>
      </c>
      <c r="N7" s="14">
        <v>4828</v>
      </c>
      <c r="O7" s="14">
        <v>418</v>
      </c>
      <c r="P7" s="14">
        <v>943</v>
      </c>
      <c r="Q7" s="14">
        <v>2734</v>
      </c>
      <c r="R7" s="14">
        <v>695</v>
      </c>
      <c r="S7" s="14">
        <v>12962</v>
      </c>
      <c r="T7" s="14">
        <v>258</v>
      </c>
      <c r="U7" s="14">
        <v>717</v>
      </c>
      <c r="V7" s="14">
        <v>8504</v>
      </c>
      <c r="W7" s="12">
        <v>38117</v>
      </c>
      <c r="X7" s="14">
        <v>24059</v>
      </c>
      <c r="Y7" s="14">
        <v>62176</v>
      </c>
      <c r="Z7" s="18"/>
      <c r="AA7" s="22">
        <v>2.4503667009778693</v>
      </c>
      <c r="AB7" s="22">
        <v>63.544114365228353</v>
      </c>
      <c r="AC7" s="18"/>
      <c r="AE7" s="18"/>
    </row>
    <row r="8" spans="1:51" x14ac:dyDescent="0.35">
      <c r="A8" s="7" t="s">
        <v>173</v>
      </c>
      <c r="B8" s="12">
        <v>2145</v>
      </c>
      <c r="C8" s="103">
        <v>1</v>
      </c>
      <c r="D8" s="12">
        <v>259919</v>
      </c>
      <c r="E8" s="12">
        <v>1370129</v>
      </c>
      <c r="F8" s="12">
        <v>1630048</v>
      </c>
      <c r="G8" s="21">
        <v>4.7E-2</v>
      </c>
      <c r="H8" s="14">
        <v>151481</v>
      </c>
      <c r="I8" s="14">
        <v>99618</v>
      </c>
      <c r="J8" s="14">
        <v>1162</v>
      </c>
      <c r="K8" s="14">
        <v>142</v>
      </c>
      <c r="L8" s="14">
        <v>65</v>
      </c>
      <c r="M8" s="14">
        <v>6516</v>
      </c>
      <c r="N8" s="14">
        <v>6060</v>
      </c>
      <c r="O8" s="14">
        <v>749</v>
      </c>
      <c r="P8" s="14">
        <v>824</v>
      </c>
      <c r="Q8" s="14">
        <v>2729</v>
      </c>
      <c r="R8" s="14">
        <v>1165</v>
      </c>
      <c r="S8" s="14">
        <v>16321</v>
      </c>
      <c r="T8" s="14">
        <v>807</v>
      </c>
      <c r="U8" s="14">
        <v>1408</v>
      </c>
      <c r="V8" s="14">
        <v>9661</v>
      </c>
      <c r="W8" s="14">
        <v>47609</v>
      </c>
      <c r="X8" s="14">
        <v>23712</v>
      </c>
      <c r="Y8" s="14">
        <f>W8+X8</f>
        <v>71321</v>
      </c>
      <c r="Z8" s="11"/>
      <c r="AA8" s="22">
        <v>2.1239326425596947</v>
      </c>
      <c r="AB8" s="22">
        <v>65.762702913236637</v>
      </c>
      <c r="AC8" s="18"/>
      <c r="AE8" s="18"/>
    </row>
    <row r="9" spans="1:51" x14ac:dyDescent="0.35">
      <c r="A9" s="7" t="s">
        <v>244</v>
      </c>
      <c r="B9" s="12">
        <v>2079</v>
      </c>
      <c r="C9" s="103">
        <v>1</v>
      </c>
      <c r="D9" s="12">
        <v>215466</v>
      </c>
      <c r="E9" s="12">
        <v>1233207</v>
      </c>
      <c r="F9" s="14">
        <v>1448673</v>
      </c>
      <c r="G9" s="104">
        <v>0.04</v>
      </c>
      <c r="H9" s="14">
        <v>140810</v>
      </c>
      <c r="I9" s="14">
        <v>92700</v>
      </c>
      <c r="J9" s="14">
        <v>1976</v>
      </c>
      <c r="K9" s="14">
        <v>813</v>
      </c>
      <c r="L9" s="14">
        <v>466</v>
      </c>
      <c r="M9" s="14">
        <v>6178</v>
      </c>
      <c r="N9" s="14">
        <v>6221</v>
      </c>
      <c r="O9" s="14">
        <v>1207</v>
      </c>
      <c r="P9" s="14">
        <v>986</v>
      </c>
      <c r="Q9" s="14">
        <v>2798</v>
      </c>
      <c r="R9" s="14">
        <v>1578</v>
      </c>
      <c r="S9" s="14">
        <v>16041</v>
      </c>
      <c r="T9" s="14">
        <v>382</v>
      </c>
      <c r="U9" s="14">
        <v>1289</v>
      </c>
      <c r="V9" s="14">
        <v>8554</v>
      </c>
      <c r="W9" s="14">
        <v>48489</v>
      </c>
      <c r="X9" s="14">
        <v>22316</v>
      </c>
      <c r="Y9" s="14">
        <f t="shared" ref="Y9:Y20" si="0">W9+X9</f>
        <v>70805</v>
      </c>
      <c r="Z9" s="11"/>
      <c r="AA9" s="22">
        <v>1.9887013628981005</v>
      </c>
      <c r="AB9" s="22">
        <v>65.833392514736175</v>
      </c>
      <c r="AC9" s="18"/>
      <c r="AE9" s="18"/>
    </row>
    <row r="10" spans="1:51" x14ac:dyDescent="0.35">
      <c r="A10" s="7" t="s">
        <v>245</v>
      </c>
      <c r="B10" s="12">
        <v>1965</v>
      </c>
      <c r="C10" s="13">
        <v>0.93930000000000002</v>
      </c>
      <c r="D10" s="12">
        <v>212448</v>
      </c>
      <c r="E10" s="12">
        <v>917009</v>
      </c>
      <c r="F10" s="14">
        <v>1129457</v>
      </c>
      <c r="G10" s="21">
        <v>6.59E-2</v>
      </c>
      <c r="H10" s="12">
        <v>109942</v>
      </c>
      <c r="I10" s="12">
        <v>106136</v>
      </c>
      <c r="J10" s="14">
        <v>772</v>
      </c>
      <c r="K10" s="14">
        <v>174</v>
      </c>
      <c r="L10" s="14">
        <v>50</v>
      </c>
      <c r="M10" s="14">
        <v>6655</v>
      </c>
      <c r="N10" s="14">
        <v>7101</v>
      </c>
      <c r="O10" s="14">
        <v>755</v>
      </c>
      <c r="P10" s="14">
        <v>957</v>
      </c>
      <c r="Q10" s="14">
        <v>2508</v>
      </c>
      <c r="R10" s="14">
        <v>812</v>
      </c>
      <c r="S10" s="14">
        <v>18334</v>
      </c>
      <c r="T10" s="14">
        <v>544</v>
      </c>
      <c r="U10" s="14">
        <v>1012</v>
      </c>
      <c r="V10" s="14">
        <v>8381</v>
      </c>
      <c r="W10" s="12">
        <v>48055</v>
      </c>
      <c r="X10" s="14">
        <v>26267</v>
      </c>
      <c r="Y10" s="14">
        <f t="shared" si="0"/>
        <v>74322</v>
      </c>
      <c r="Z10" s="11"/>
      <c r="AA10" s="22">
        <v>1.4792658970425985</v>
      </c>
      <c r="AB10" s="22">
        <v>96.538174673918974</v>
      </c>
      <c r="AC10" s="18"/>
      <c r="AE10" s="18"/>
    </row>
    <row r="11" spans="1:51" x14ac:dyDescent="0.35">
      <c r="A11" s="7" t="s">
        <v>246</v>
      </c>
      <c r="B11" s="12">
        <v>1903</v>
      </c>
      <c r="C11" s="13">
        <v>0.94069999999999998</v>
      </c>
      <c r="D11" s="12">
        <v>188538</v>
      </c>
      <c r="E11" s="12">
        <v>976679</v>
      </c>
      <c r="F11" s="14">
        <v>1165217</v>
      </c>
      <c r="G11" s="21">
        <v>6.6199999999999995E-2</v>
      </c>
      <c r="H11" s="14">
        <v>110034</v>
      </c>
      <c r="I11" s="14">
        <v>106556</v>
      </c>
      <c r="J11" s="14">
        <v>433</v>
      </c>
      <c r="K11" s="14">
        <v>182</v>
      </c>
      <c r="L11" s="14">
        <v>34</v>
      </c>
      <c r="M11" s="14">
        <v>8796</v>
      </c>
      <c r="N11" s="14">
        <v>8559</v>
      </c>
      <c r="O11" s="14">
        <v>421</v>
      </c>
      <c r="P11" s="14">
        <v>969</v>
      </c>
      <c r="Q11" s="14">
        <v>3094</v>
      </c>
      <c r="R11" s="14">
        <v>954</v>
      </c>
      <c r="S11" s="14">
        <v>16795</v>
      </c>
      <c r="T11" s="14">
        <v>540</v>
      </c>
      <c r="U11" s="14">
        <v>1352</v>
      </c>
      <c r="V11" s="14">
        <v>5939</v>
      </c>
      <c r="W11" s="14">
        <v>48068</v>
      </c>
      <c r="X11" s="14">
        <v>36913</v>
      </c>
      <c r="Y11" s="14">
        <f t="shared" si="0"/>
        <v>84981</v>
      </c>
      <c r="Z11" s="11"/>
      <c r="AA11" s="22">
        <v>1.2948070745225404</v>
      </c>
      <c r="AB11" s="22">
        <v>96.83915880546013</v>
      </c>
      <c r="AC11" s="18"/>
      <c r="AE11" s="18"/>
    </row>
    <row r="12" spans="1:51" x14ac:dyDescent="0.35">
      <c r="A12" s="7" t="s">
        <v>247</v>
      </c>
      <c r="B12" s="12">
        <v>2030</v>
      </c>
      <c r="C12" s="13">
        <v>0.75270000000000004</v>
      </c>
      <c r="D12" s="12">
        <v>89785</v>
      </c>
      <c r="E12" s="12">
        <v>755247</v>
      </c>
      <c r="F12" s="14">
        <v>845032</v>
      </c>
      <c r="G12" s="21">
        <v>8.4000000000000005E-2</v>
      </c>
      <c r="H12" s="14">
        <v>86944</v>
      </c>
      <c r="I12" s="14">
        <v>83476</v>
      </c>
      <c r="J12" s="14">
        <v>341</v>
      </c>
      <c r="K12" s="14">
        <v>315</v>
      </c>
      <c r="L12" s="14">
        <v>86</v>
      </c>
      <c r="M12" s="14">
        <v>9774</v>
      </c>
      <c r="N12" s="14">
        <v>7081</v>
      </c>
      <c r="O12" s="14">
        <v>662</v>
      </c>
      <c r="P12" s="14">
        <v>1389</v>
      </c>
      <c r="Q12" s="14">
        <v>2950</v>
      </c>
      <c r="R12" s="14">
        <v>1079</v>
      </c>
      <c r="S12" s="14">
        <v>16987</v>
      </c>
      <c r="T12" s="14">
        <v>407</v>
      </c>
      <c r="U12" s="14">
        <v>1481</v>
      </c>
      <c r="V12" s="14">
        <v>5698</v>
      </c>
      <c r="W12" s="14">
        <v>48250</v>
      </c>
      <c r="X12" s="14">
        <v>28444</v>
      </c>
      <c r="Y12" s="14">
        <f t="shared" si="0"/>
        <v>76694</v>
      </c>
      <c r="Z12" s="11"/>
      <c r="AA12" s="22">
        <v>1.133648003755183</v>
      </c>
      <c r="AB12" s="22">
        <v>96.011225616488773</v>
      </c>
      <c r="AC12" s="18"/>
      <c r="AE12" s="18"/>
    </row>
    <row r="13" spans="1:51" x14ac:dyDescent="0.35">
      <c r="A13" s="7" t="s">
        <v>248</v>
      </c>
      <c r="B13" s="12">
        <v>2276</v>
      </c>
      <c r="C13" s="103">
        <v>0.73</v>
      </c>
      <c r="D13" s="12">
        <v>128447</v>
      </c>
      <c r="E13" s="12">
        <v>834183</v>
      </c>
      <c r="F13" s="14">
        <v>962630</v>
      </c>
      <c r="G13" s="21">
        <v>7.1999999999999995E-2</v>
      </c>
      <c r="H13" s="14">
        <v>94945</v>
      </c>
      <c r="I13" s="14">
        <v>72481</v>
      </c>
      <c r="J13" s="105">
        <v>440</v>
      </c>
      <c r="K13" s="105">
        <v>217</v>
      </c>
      <c r="L13" s="105">
        <v>123</v>
      </c>
      <c r="M13" s="105">
        <v>10016</v>
      </c>
      <c r="N13" s="105">
        <v>7499</v>
      </c>
      <c r="O13" s="105">
        <v>1050</v>
      </c>
      <c r="P13" s="105">
        <v>1438</v>
      </c>
      <c r="Q13" s="105">
        <v>2782</v>
      </c>
      <c r="R13" s="105">
        <v>810</v>
      </c>
      <c r="S13" s="105">
        <v>17311</v>
      </c>
      <c r="T13" s="105">
        <v>447</v>
      </c>
      <c r="U13" s="105">
        <v>1197</v>
      </c>
      <c r="V13" s="105">
        <v>4866</v>
      </c>
      <c r="W13" s="105">
        <v>48196</v>
      </c>
      <c r="X13" s="105">
        <v>26673</v>
      </c>
      <c r="Y13" s="14">
        <f t="shared" si="0"/>
        <v>74869</v>
      </c>
      <c r="Z13" s="11"/>
      <c r="AA13" s="22">
        <v>1.2681483658122854</v>
      </c>
      <c r="AB13" s="22">
        <v>76.339986307862446</v>
      </c>
      <c r="AC13" s="18"/>
      <c r="AE13" s="18"/>
    </row>
    <row r="14" spans="1:51" x14ac:dyDescent="0.35">
      <c r="A14" s="33" t="s">
        <v>249</v>
      </c>
      <c r="B14" s="1">
        <v>2333</v>
      </c>
      <c r="C14" s="91">
        <v>0.79</v>
      </c>
      <c r="D14" s="1">
        <v>75331</v>
      </c>
      <c r="E14" s="1">
        <v>811350</v>
      </c>
      <c r="F14" s="27">
        <v>886681</v>
      </c>
      <c r="G14" s="106">
        <v>7.6999999999999999E-2</v>
      </c>
      <c r="H14" s="1">
        <v>89655</v>
      </c>
      <c r="I14" s="1">
        <v>67494</v>
      </c>
      <c r="J14" s="1">
        <v>408</v>
      </c>
      <c r="K14" s="1">
        <v>197</v>
      </c>
      <c r="L14" s="1">
        <v>136</v>
      </c>
      <c r="M14" s="1">
        <v>9532</v>
      </c>
      <c r="N14" s="1">
        <v>8438</v>
      </c>
      <c r="O14" s="1">
        <v>796</v>
      </c>
      <c r="P14" s="1">
        <v>2007</v>
      </c>
      <c r="Q14" s="1">
        <v>3043</v>
      </c>
      <c r="R14" s="1">
        <v>1542</v>
      </c>
      <c r="S14" s="1">
        <v>18539</v>
      </c>
      <c r="T14" s="1">
        <v>437</v>
      </c>
      <c r="U14" s="1">
        <v>996</v>
      </c>
      <c r="V14" s="1">
        <v>4232</v>
      </c>
      <c r="W14" s="1">
        <v>50303</v>
      </c>
      <c r="X14" s="1">
        <v>25499</v>
      </c>
      <c r="Y14" s="14">
        <f t="shared" si="0"/>
        <v>75802</v>
      </c>
      <c r="AA14" s="22">
        <v>1.1827524339727185</v>
      </c>
      <c r="AB14" s="22">
        <v>75.281914003680782</v>
      </c>
      <c r="AC14" s="18"/>
      <c r="AE14" s="18"/>
    </row>
    <row r="15" spans="1:51" x14ac:dyDescent="0.35">
      <c r="A15" s="33" t="s">
        <v>250</v>
      </c>
      <c r="B15" s="1">
        <v>2314</v>
      </c>
      <c r="C15" s="91">
        <v>0.68</v>
      </c>
      <c r="D15" s="1">
        <v>76016</v>
      </c>
      <c r="E15" s="1">
        <v>629960</v>
      </c>
      <c r="F15" s="27">
        <v>705976</v>
      </c>
      <c r="G15" s="106">
        <v>8.3000000000000004E-2</v>
      </c>
      <c r="H15" s="19" t="s">
        <v>27</v>
      </c>
      <c r="I15" s="19" t="s">
        <v>27</v>
      </c>
      <c r="J15" s="1">
        <v>418</v>
      </c>
      <c r="K15" s="1">
        <v>193</v>
      </c>
      <c r="L15" s="1">
        <v>206</v>
      </c>
      <c r="M15" s="1">
        <v>7613</v>
      </c>
      <c r="N15" s="1">
        <v>5647</v>
      </c>
      <c r="O15" s="1">
        <v>338</v>
      </c>
      <c r="P15" s="1">
        <v>1976</v>
      </c>
      <c r="Q15" s="1">
        <v>2925</v>
      </c>
      <c r="R15" s="1">
        <v>1306</v>
      </c>
      <c r="S15" s="1">
        <v>15279</v>
      </c>
      <c r="T15" s="1">
        <v>214</v>
      </c>
      <c r="U15" s="1">
        <v>1012</v>
      </c>
      <c r="V15" s="1">
        <v>4099</v>
      </c>
      <c r="W15" s="1">
        <v>41226</v>
      </c>
      <c r="X15" s="1">
        <v>22154</v>
      </c>
      <c r="Y15" s="14">
        <f t="shared" si="0"/>
        <v>63380</v>
      </c>
    </row>
    <row r="16" spans="1:51" x14ac:dyDescent="0.35">
      <c r="A16" s="33" t="s">
        <v>251</v>
      </c>
      <c r="B16" s="1">
        <v>2149</v>
      </c>
      <c r="C16" s="92">
        <v>0.67500000000000004</v>
      </c>
      <c r="D16" s="1">
        <v>21283</v>
      </c>
      <c r="E16" s="1">
        <v>416461</v>
      </c>
      <c r="F16" s="27">
        <v>437744</v>
      </c>
      <c r="G16" s="106">
        <v>5.0999999999999997E-2</v>
      </c>
      <c r="H16" s="19" t="s">
        <v>27</v>
      </c>
      <c r="I16" s="19" t="s">
        <v>27</v>
      </c>
      <c r="J16" s="1">
        <v>229</v>
      </c>
      <c r="K16" s="1">
        <v>156</v>
      </c>
      <c r="L16" s="1">
        <v>155</v>
      </c>
      <c r="M16" s="1">
        <v>1748</v>
      </c>
      <c r="N16" s="1">
        <v>1406</v>
      </c>
      <c r="O16" s="1">
        <v>305</v>
      </c>
      <c r="P16" s="1">
        <v>778</v>
      </c>
      <c r="Q16" s="1">
        <v>1843</v>
      </c>
      <c r="R16" s="1">
        <v>488</v>
      </c>
      <c r="S16" s="1">
        <v>4829</v>
      </c>
      <c r="T16" s="1">
        <v>214</v>
      </c>
      <c r="U16" s="1">
        <v>791</v>
      </c>
      <c r="V16" s="1">
        <v>2712</v>
      </c>
      <c r="W16" s="1">
        <v>15654</v>
      </c>
      <c r="X16" s="1">
        <v>11210</v>
      </c>
      <c r="Y16" s="14">
        <f t="shared" si="0"/>
        <v>26864</v>
      </c>
    </row>
    <row r="17" spans="1:25" x14ac:dyDescent="0.35">
      <c r="A17" s="33" t="s">
        <v>252</v>
      </c>
      <c r="B17" s="1">
        <v>1847</v>
      </c>
      <c r="C17" s="92">
        <v>0.77259999999999995</v>
      </c>
      <c r="D17" s="1">
        <v>97474</v>
      </c>
      <c r="E17" s="1">
        <v>529274</v>
      </c>
      <c r="F17" s="27">
        <v>626748</v>
      </c>
      <c r="G17" s="106">
        <v>6.4000000000000001E-2</v>
      </c>
      <c r="H17" s="19" t="s">
        <v>27</v>
      </c>
      <c r="I17" s="19" t="s">
        <v>27</v>
      </c>
      <c r="J17" s="1">
        <v>238</v>
      </c>
      <c r="K17" s="1">
        <v>82</v>
      </c>
      <c r="L17" s="1">
        <v>54</v>
      </c>
      <c r="M17" s="1">
        <v>4950</v>
      </c>
      <c r="N17" s="1">
        <v>4492</v>
      </c>
      <c r="O17" s="1">
        <v>322</v>
      </c>
      <c r="P17" s="1">
        <v>757</v>
      </c>
      <c r="Q17" s="1">
        <v>2181</v>
      </c>
      <c r="R17" s="1">
        <v>528</v>
      </c>
      <c r="S17" s="1">
        <v>11593</v>
      </c>
      <c r="T17" s="1">
        <v>163</v>
      </c>
      <c r="U17" s="1">
        <v>1923</v>
      </c>
      <c r="V17" s="1">
        <v>1760</v>
      </c>
      <c r="W17" s="1">
        <v>29043</v>
      </c>
      <c r="X17" s="1">
        <v>14371</v>
      </c>
      <c r="Y17" s="14">
        <f t="shared" si="0"/>
        <v>43414</v>
      </c>
    </row>
    <row r="18" spans="1:25" x14ac:dyDescent="0.35">
      <c r="A18" s="33" t="s">
        <v>253</v>
      </c>
      <c r="B18" s="1">
        <v>1770</v>
      </c>
      <c r="C18" s="92">
        <v>0.86329999999999996</v>
      </c>
      <c r="D18" s="1">
        <v>32792</v>
      </c>
      <c r="E18" s="1">
        <v>329728</v>
      </c>
      <c r="F18" s="27">
        <v>362520</v>
      </c>
      <c r="G18" s="106">
        <v>7.2999999999999995E-2</v>
      </c>
      <c r="H18" s="19" t="s">
        <v>27</v>
      </c>
      <c r="I18" s="19" t="s">
        <v>27</v>
      </c>
      <c r="J18" s="1">
        <v>96</v>
      </c>
      <c r="K18" s="1">
        <v>123</v>
      </c>
      <c r="L18" s="1">
        <v>46</v>
      </c>
      <c r="M18" s="1">
        <v>4168</v>
      </c>
      <c r="N18" s="1">
        <v>3283</v>
      </c>
      <c r="O18" s="1">
        <v>143</v>
      </c>
      <c r="P18" s="1">
        <v>658</v>
      </c>
      <c r="Q18" s="1">
        <v>1768</v>
      </c>
      <c r="R18" s="1">
        <v>463</v>
      </c>
      <c r="S18" s="1">
        <v>8176</v>
      </c>
      <c r="T18" s="1">
        <v>71</v>
      </c>
      <c r="U18" s="1">
        <v>1036</v>
      </c>
      <c r="V18" s="1">
        <v>996</v>
      </c>
      <c r="W18" s="1">
        <v>21027</v>
      </c>
      <c r="X18" s="1">
        <v>9019</v>
      </c>
      <c r="Y18" s="14">
        <f t="shared" si="0"/>
        <v>30046</v>
      </c>
    </row>
    <row r="19" spans="1:25" x14ac:dyDescent="0.35">
      <c r="A19" s="33" t="s">
        <v>254</v>
      </c>
      <c r="B19" s="1">
        <v>1597</v>
      </c>
      <c r="C19" s="92">
        <v>0.86529999999999996</v>
      </c>
      <c r="D19" s="19" t="s">
        <v>27</v>
      </c>
      <c r="E19" s="1">
        <v>263261</v>
      </c>
      <c r="F19" s="34" t="s">
        <v>27</v>
      </c>
      <c r="G19" s="106">
        <v>7.1999999999999995E-2</v>
      </c>
      <c r="H19" s="122" t="s">
        <v>157</v>
      </c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</row>
    <row r="20" spans="1:25" x14ac:dyDescent="0.35">
      <c r="A20" s="33" t="s">
        <v>255</v>
      </c>
      <c r="B20" s="1">
        <v>1172</v>
      </c>
      <c r="C20" s="92">
        <v>0.8347</v>
      </c>
      <c r="D20" s="1">
        <v>12026</v>
      </c>
      <c r="E20" s="1">
        <v>171404</v>
      </c>
      <c r="F20" s="27">
        <v>183430</v>
      </c>
      <c r="G20" s="106">
        <v>8.4000000000000005E-2</v>
      </c>
      <c r="H20" s="1">
        <v>15298</v>
      </c>
      <c r="I20" s="19" t="s">
        <v>27</v>
      </c>
      <c r="J20" s="1">
        <v>158</v>
      </c>
      <c r="K20" s="1">
        <v>113</v>
      </c>
      <c r="L20" s="1">
        <v>26</v>
      </c>
      <c r="M20" s="1">
        <v>2258</v>
      </c>
      <c r="N20" s="1">
        <v>1187</v>
      </c>
      <c r="O20" s="1">
        <v>81</v>
      </c>
      <c r="P20" s="1">
        <v>872</v>
      </c>
      <c r="Q20" s="1">
        <v>1584</v>
      </c>
      <c r="R20" s="1">
        <v>260</v>
      </c>
      <c r="S20" s="1">
        <v>3961</v>
      </c>
      <c r="T20" s="1">
        <v>80</v>
      </c>
      <c r="U20" s="1">
        <v>508</v>
      </c>
      <c r="V20" s="1">
        <v>420</v>
      </c>
      <c r="W20" s="1">
        <v>11508</v>
      </c>
      <c r="X20" s="1">
        <v>5743</v>
      </c>
      <c r="Y20" s="14">
        <f t="shared" si="0"/>
        <v>17251</v>
      </c>
    </row>
    <row r="21" spans="1:25" x14ac:dyDescent="0.35">
      <c r="A21" s="33" t="s">
        <v>256</v>
      </c>
      <c r="B21" s="27">
        <v>938</v>
      </c>
      <c r="C21" s="107">
        <v>0.89229999999999998</v>
      </c>
      <c r="D21" s="1" t="s">
        <v>257</v>
      </c>
      <c r="E21" s="1">
        <v>24436</v>
      </c>
      <c r="F21" s="27">
        <v>24436</v>
      </c>
      <c r="G21" s="106">
        <v>0.1386</v>
      </c>
      <c r="H21" s="122" t="s">
        <v>157</v>
      </c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</row>
    <row r="22" spans="1:25" x14ac:dyDescent="0.35">
      <c r="A22"/>
      <c r="B22"/>
      <c r="C22"/>
      <c r="D22" s="18"/>
      <c r="E22" s="18"/>
      <c r="F22" s="30"/>
      <c r="G22"/>
      <c r="H22" s="108"/>
      <c r="I22" s="108"/>
      <c r="J22"/>
      <c r="K22"/>
      <c r="L22"/>
      <c r="M22"/>
      <c r="N22"/>
      <c r="O22"/>
      <c r="P22"/>
      <c r="Q22"/>
      <c r="R22"/>
      <c r="S22"/>
      <c r="T22"/>
      <c r="U22"/>
      <c r="V22"/>
      <c r="W22"/>
    </row>
    <row r="23" spans="1:25" x14ac:dyDescent="0.35">
      <c r="A23"/>
      <c r="B23"/>
      <c r="C23"/>
      <c r="D23"/>
      <c r="E23"/>
      <c r="F23" s="30"/>
      <c r="G23"/>
      <c r="H23" s="108"/>
      <c r="I23" s="108"/>
      <c r="J23"/>
      <c r="K23"/>
      <c r="L23"/>
      <c r="M23"/>
      <c r="N23"/>
      <c r="O23"/>
      <c r="P23"/>
      <c r="Q23"/>
      <c r="R23"/>
      <c r="S23"/>
      <c r="T23"/>
      <c r="U23"/>
      <c r="V23"/>
      <c r="W23"/>
    </row>
    <row r="24" spans="1:25" x14ac:dyDescent="0.35">
      <c r="A24"/>
      <c r="B24"/>
      <c r="C24"/>
      <c r="D24"/>
      <c r="E24"/>
      <c r="F24" s="30"/>
      <c r="G24"/>
      <c r="H24" s="108"/>
      <c r="I24" s="108"/>
      <c r="J24"/>
      <c r="K24"/>
      <c r="L24"/>
      <c r="M24"/>
      <c r="N24"/>
      <c r="O24"/>
      <c r="P24"/>
      <c r="Q24"/>
      <c r="R24"/>
      <c r="S24"/>
      <c r="T24"/>
      <c r="U24"/>
      <c r="V24"/>
      <c r="W24"/>
    </row>
    <row r="25" spans="1:25" x14ac:dyDescent="0.35">
      <c r="A25"/>
      <c r="B25"/>
      <c r="C25"/>
      <c r="D25"/>
      <c r="E25"/>
      <c r="F25" s="30"/>
      <c r="G25"/>
      <c r="H25" s="108"/>
      <c r="I25" s="108"/>
      <c r="J25"/>
      <c r="K25"/>
      <c r="L25"/>
      <c r="M25"/>
      <c r="N25"/>
      <c r="O25"/>
      <c r="P25"/>
      <c r="Q25"/>
      <c r="R25"/>
      <c r="S25"/>
      <c r="T25"/>
      <c r="U25"/>
      <c r="V25"/>
      <c r="W25"/>
    </row>
    <row r="26" spans="1:25" x14ac:dyDescent="0.35">
      <c r="A26"/>
      <c r="B26"/>
      <c r="C26"/>
      <c r="D26" s="18"/>
      <c r="E26" s="17"/>
      <c r="F26" s="30"/>
      <c r="G26"/>
      <c r="H26" s="108"/>
      <c r="I26" s="108"/>
      <c r="J26"/>
      <c r="K26"/>
      <c r="L26"/>
      <c r="M26"/>
      <c r="N26"/>
      <c r="O26"/>
      <c r="P26"/>
      <c r="Q26"/>
      <c r="R26"/>
      <c r="S26"/>
      <c r="T26"/>
      <c r="U26"/>
      <c r="V26"/>
      <c r="W26"/>
    </row>
    <row r="27" spans="1:25" x14ac:dyDescent="0.35">
      <c r="A27"/>
      <c r="B27"/>
      <c r="C27"/>
      <c r="D27"/>
      <c r="E27" s="17"/>
      <c r="F27" s="30"/>
      <c r="G27"/>
      <c r="H27" s="108"/>
      <c r="I27" s="108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spans="1:25" x14ac:dyDescent="0.35">
      <c r="A28"/>
      <c r="B28"/>
      <c r="C28"/>
      <c r="D28"/>
      <c r="E28" s="17"/>
      <c r="F28" s="30"/>
      <c r="G28"/>
      <c r="H28" s="108"/>
      <c r="I28" s="10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spans="1:25" x14ac:dyDescent="0.35">
      <c r="A29"/>
      <c r="B29"/>
      <c r="C29"/>
      <c r="D29"/>
      <c r="E29" s="30"/>
      <c r="F29" s="30"/>
      <c r="G29"/>
      <c r="H29" s="108"/>
      <c r="I29" s="108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spans="1:25" x14ac:dyDescent="0.35">
      <c r="A30"/>
      <c r="B30"/>
      <c r="C30"/>
      <c r="D30"/>
      <c r="E30" s="17"/>
      <c r="F30" s="30"/>
      <c r="G30"/>
      <c r="H30" s="108"/>
      <c r="I30" s="108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1:25" x14ac:dyDescent="0.35">
      <c r="A31"/>
      <c r="B31"/>
      <c r="C31"/>
      <c r="D31"/>
      <c r="E31" s="17"/>
      <c r="F31" s="30"/>
      <c r="G31"/>
      <c r="H31" s="108"/>
      <c r="I31" s="108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spans="1:25" x14ac:dyDescent="0.35">
      <c r="A32"/>
      <c r="B32"/>
      <c r="C32"/>
      <c r="D32"/>
      <c r="E32" s="17"/>
      <c r="F32" s="30"/>
      <c r="G32"/>
      <c r="H32" s="108"/>
      <c r="I32" s="108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spans="5:9" customFormat="1" x14ac:dyDescent="0.35">
      <c r="E33" s="17"/>
      <c r="F33" s="30"/>
      <c r="H33" s="108"/>
      <c r="I33" s="108"/>
    </row>
    <row r="34" spans="5:9" customFormat="1" x14ac:dyDescent="0.35">
      <c r="F34" s="30"/>
      <c r="H34" s="108"/>
      <c r="I34" s="108"/>
    </row>
    <row r="35" spans="5:9" customFormat="1" x14ac:dyDescent="0.35">
      <c r="F35" s="30"/>
      <c r="H35" s="108"/>
      <c r="I35" s="108"/>
    </row>
    <row r="36" spans="5:9" customFormat="1" x14ac:dyDescent="0.35">
      <c r="F36" s="30"/>
      <c r="H36" s="108"/>
      <c r="I36" s="108"/>
    </row>
    <row r="37" spans="5:9" customFormat="1" x14ac:dyDescent="0.35">
      <c r="F37" s="30"/>
      <c r="H37" s="108"/>
      <c r="I37" s="108"/>
    </row>
    <row r="38" spans="5:9" customFormat="1" x14ac:dyDescent="0.35">
      <c r="F38" s="30"/>
      <c r="H38" s="108"/>
      <c r="I38" s="108"/>
    </row>
    <row r="39" spans="5:9" customFormat="1" x14ac:dyDescent="0.35">
      <c r="F39" s="30"/>
      <c r="H39" s="108"/>
      <c r="I39" s="108"/>
    </row>
    <row r="40" spans="5:9" customFormat="1" x14ac:dyDescent="0.35">
      <c r="F40" s="30"/>
      <c r="H40" s="108"/>
      <c r="I40" s="108"/>
    </row>
    <row r="41" spans="5:9" customFormat="1" x14ac:dyDescent="0.35">
      <c r="F41" s="30"/>
      <c r="H41" s="108"/>
      <c r="I41" s="108"/>
    </row>
    <row r="42" spans="5:9" customFormat="1" x14ac:dyDescent="0.35">
      <c r="F42" s="30"/>
      <c r="H42" s="108"/>
      <c r="I42" s="108"/>
    </row>
    <row r="43" spans="5:9" customFormat="1" x14ac:dyDescent="0.35">
      <c r="F43" s="30"/>
      <c r="H43" s="108"/>
      <c r="I43" s="108"/>
    </row>
    <row r="44" spans="5:9" customFormat="1" x14ac:dyDescent="0.35">
      <c r="F44" s="30"/>
      <c r="H44" s="108"/>
      <c r="I44" s="108"/>
    </row>
    <row r="45" spans="5:9" customFormat="1" x14ac:dyDescent="0.35">
      <c r="F45" s="30"/>
      <c r="H45" s="108"/>
      <c r="I45" s="108"/>
    </row>
    <row r="46" spans="5:9" customFormat="1" x14ac:dyDescent="0.35">
      <c r="F46" s="30"/>
      <c r="H46" s="108"/>
      <c r="I46" s="108"/>
    </row>
    <row r="47" spans="5:9" customFormat="1" x14ac:dyDescent="0.35">
      <c r="F47" s="30"/>
      <c r="H47" s="108"/>
      <c r="I47" s="108"/>
    </row>
    <row r="48" spans="5:9" customFormat="1" x14ac:dyDescent="0.35">
      <c r="F48" s="30"/>
      <c r="H48" s="108"/>
      <c r="I48" s="108"/>
    </row>
    <row r="49" spans="6:9" customFormat="1" x14ac:dyDescent="0.35">
      <c r="F49" s="30"/>
      <c r="H49" s="108"/>
      <c r="I49" s="108"/>
    </row>
    <row r="50" spans="6:9" customFormat="1" x14ac:dyDescent="0.35">
      <c r="F50" s="30"/>
      <c r="H50" s="108"/>
      <c r="I50" s="108"/>
    </row>
    <row r="51" spans="6:9" customFormat="1" x14ac:dyDescent="0.35">
      <c r="F51" s="30"/>
      <c r="H51" s="108"/>
      <c r="I51" s="108"/>
    </row>
    <row r="52" spans="6:9" customFormat="1" x14ac:dyDescent="0.35">
      <c r="F52" s="30"/>
      <c r="H52" s="108"/>
      <c r="I52" s="108"/>
    </row>
    <row r="53" spans="6:9" customFormat="1" x14ac:dyDescent="0.35">
      <c r="F53" s="30"/>
      <c r="H53" s="108"/>
      <c r="I53" s="108"/>
    </row>
    <row r="54" spans="6:9" customFormat="1" x14ac:dyDescent="0.35">
      <c r="F54" s="30"/>
      <c r="H54" s="108"/>
      <c r="I54" s="108"/>
    </row>
    <row r="55" spans="6:9" customFormat="1" x14ac:dyDescent="0.35">
      <c r="F55" s="30"/>
      <c r="H55" s="108"/>
      <c r="I55" s="108"/>
    </row>
    <row r="56" spans="6:9" customFormat="1" x14ac:dyDescent="0.35">
      <c r="F56" s="30"/>
      <c r="H56" s="108"/>
      <c r="I56" s="108"/>
    </row>
    <row r="57" spans="6:9" customFormat="1" x14ac:dyDescent="0.35">
      <c r="F57" s="30"/>
      <c r="H57" s="108"/>
      <c r="I57" s="108"/>
    </row>
    <row r="58" spans="6:9" customFormat="1" x14ac:dyDescent="0.35">
      <c r="F58" s="30"/>
      <c r="H58" s="108"/>
      <c r="I58" s="108"/>
    </row>
    <row r="59" spans="6:9" customFormat="1" x14ac:dyDescent="0.35">
      <c r="F59" s="30"/>
      <c r="H59" s="108"/>
      <c r="I59" s="108"/>
    </row>
    <row r="60" spans="6:9" customFormat="1" x14ac:dyDescent="0.35">
      <c r="F60" s="30"/>
      <c r="H60" s="108"/>
      <c r="I60" s="108"/>
    </row>
    <row r="61" spans="6:9" customFormat="1" x14ac:dyDescent="0.35">
      <c r="F61" s="30"/>
      <c r="H61" s="108"/>
      <c r="I61" s="108"/>
    </row>
    <row r="62" spans="6:9" customFormat="1" x14ac:dyDescent="0.35">
      <c r="F62" s="30"/>
      <c r="H62" s="108"/>
      <c r="I62" s="108"/>
    </row>
    <row r="63" spans="6:9" customFormat="1" x14ac:dyDescent="0.35">
      <c r="F63" s="30"/>
      <c r="H63" s="108"/>
      <c r="I63" s="108"/>
    </row>
    <row r="64" spans="6:9" customFormat="1" x14ac:dyDescent="0.35">
      <c r="F64" s="30"/>
      <c r="H64" s="108"/>
      <c r="I64" s="108"/>
    </row>
    <row r="65" spans="6:9" customFormat="1" x14ac:dyDescent="0.35">
      <c r="F65" s="30"/>
      <c r="H65" s="108"/>
      <c r="I65" s="108"/>
    </row>
    <row r="66" spans="6:9" customFormat="1" x14ac:dyDescent="0.35">
      <c r="F66" s="30"/>
      <c r="H66" s="108"/>
      <c r="I66" s="108"/>
    </row>
    <row r="67" spans="6:9" customFormat="1" x14ac:dyDescent="0.35">
      <c r="F67" s="30"/>
      <c r="H67" s="108"/>
      <c r="I67" s="108"/>
    </row>
    <row r="68" spans="6:9" customFormat="1" x14ac:dyDescent="0.35">
      <c r="F68" s="30"/>
      <c r="H68" s="108"/>
      <c r="I68" s="108"/>
    </row>
    <row r="69" spans="6:9" customFormat="1" x14ac:dyDescent="0.35">
      <c r="F69" s="30"/>
      <c r="H69" s="108"/>
      <c r="I69" s="108"/>
    </row>
    <row r="70" spans="6:9" customFormat="1" x14ac:dyDescent="0.35">
      <c r="F70" s="30"/>
      <c r="H70" s="108"/>
      <c r="I70" s="108"/>
    </row>
    <row r="71" spans="6:9" customFormat="1" x14ac:dyDescent="0.35">
      <c r="F71" s="30"/>
      <c r="H71" s="108"/>
      <c r="I71" s="108"/>
    </row>
    <row r="72" spans="6:9" customFormat="1" x14ac:dyDescent="0.35">
      <c r="F72" s="30"/>
      <c r="H72" s="108"/>
      <c r="I72" s="108"/>
    </row>
    <row r="73" spans="6:9" customFormat="1" x14ac:dyDescent="0.35">
      <c r="F73" s="30"/>
      <c r="H73" s="108"/>
      <c r="I73" s="108"/>
    </row>
    <row r="74" spans="6:9" customFormat="1" x14ac:dyDescent="0.35">
      <c r="F74" s="30"/>
      <c r="H74" s="108"/>
      <c r="I74" s="108"/>
    </row>
    <row r="75" spans="6:9" customFormat="1" x14ac:dyDescent="0.35">
      <c r="F75" s="30"/>
      <c r="H75" s="108"/>
      <c r="I75" s="108"/>
    </row>
    <row r="76" spans="6:9" customFormat="1" x14ac:dyDescent="0.35">
      <c r="F76" s="30"/>
      <c r="H76" s="108"/>
      <c r="I76" s="108"/>
    </row>
    <row r="77" spans="6:9" customFormat="1" x14ac:dyDescent="0.35">
      <c r="F77" s="30"/>
      <c r="H77" s="108"/>
      <c r="I77" s="108"/>
    </row>
    <row r="78" spans="6:9" customFormat="1" x14ac:dyDescent="0.35">
      <c r="F78" s="30"/>
      <c r="H78" s="108"/>
      <c r="I78" s="108"/>
    </row>
    <row r="79" spans="6:9" customFormat="1" x14ac:dyDescent="0.35">
      <c r="F79" s="30"/>
      <c r="H79" s="108"/>
      <c r="I79" s="108"/>
    </row>
    <row r="80" spans="6:9" customFormat="1" x14ac:dyDescent="0.35">
      <c r="F80" s="30"/>
      <c r="H80" s="108"/>
      <c r="I80" s="108"/>
    </row>
    <row r="81" spans="6:9" customFormat="1" x14ac:dyDescent="0.35">
      <c r="F81" s="30"/>
      <c r="H81" s="108"/>
      <c r="I81" s="108"/>
    </row>
    <row r="82" spans="6:9" customFormat="1" x14ac:dyDescent="0.35">
      <c r="F82" s="30"/>
      <c r="H82" s="108"/>
      <c r="I82" s="108"/>
    </row>
    <row r="83" spans="6:9" customFormat="1" x14ac:dyDescent="0.35">
      <c r="F83" s="30"/>
      <c r="H83" s="108"/>
      <c r="I83" s="108"/>
    </row>
    <row r="84" spans="6:9" customFormat="1" x14ac:dyDescent="0.35">
      <c r="F84" s="30"/>
      <c r="H84" s="108"/>
      <c r="I84" s="108"/>
    </row>
    <row r="85" spans="6:9" customFormat="1" x14ac:dyDescent="0.35">
      <c r="F85" s="30"/>
      <c r="H85" s="108"/>
      <c r="I85" s="108"/>
    </row>
    <row r="86" spans="6:9" customFormat="1" x14ac:dyDescent="0.35">
      <c r="F86" s="30"/>
      <c r="H86" s="108"/>
      <c r="I86" s="108"/>
    </row>
    <row r="87" spans="6:9" customFormat="1" x14ac:dyDescent="0.35">
      <c r="F87" s="30"/>
      <c r="H87" s="108"/>
      <c r="I87" s="108"/>
    </row>
    <row r="88" spans="6:9" customFormat="1" x14ac:dyDescent="0.35">
      <c r="F88" s="30"/>
      <c r="H88" s="108"/>
      <c r="I88" s="108"/>
    </row>
    <row r="89" spans="6:9" customFormat="1" x14ac:dyDescent="0.35">
      <c r="F89" s="30"/>
      <c r="H89" s="108"/>
      <c r="I89" s="108"/>
    </row>
    <row r="90" spans="6:9" customFormat="1" x14ac:dyDescent="0.35">
      <c r="F90" s="30"/>
      <c r="H90" s="108"/>
      <c r="I90" s="108"/>
    </row>
    <row r="91" spans="6:9" customFormat="1" x14ac:dyDescent="0.35">
      <c r="F91" s="30"/>
      <c r="H91" s="108"/>
      <c r="I91" s="108"/>
    </row>
    <row r="92" spans="6:9" customFormat="1" x14ac:dyDescent="0.35">
      <c r="F92" s="30"/>
      <c r="H92" s="108"/>
      <c r="I92" s="108"/>
    </row>
    <row r="93" spans="6:9" customFormat="1" x14ac:dyDescent="0.35">
      <c r="F93" s="30"/>
      <c r="H93" s="108"/>
      <c r="I93" s="108"/>
    </row>
    <row r="94" spans="6:9" customFormat="1" x14ac:dyDescent="0.35">
      <c r="F94" s="30"/>
      <c r="H94" s="108"/>
      <c r="I94" s="108"/>
    </row>
    <row r="95" spans="6:9" customFormat="1" x14ac:dyDescent="0.35">
      <c r="F95" s="30"/>
      <c r="H95" s="108"/>
      <c r="I95" s="108"/>
    </row>
    <row r="96" spans="6:9" customFormat="1" x14ac:dyDescent="0.35">
      <c r="F96" s="30"/>
      <c r="H96" s="108"/>
      <c r="I96" s="108"/>
    </row>
    <row r="97" spans="6:9" customFormat="1" x14ac:dyDescent="0.35">
      <c r="F97" s="30"/>
      <c r="H97" s="108"/>
      <c r="I97" s="108"/>
    </row>
    <row r="98" spans="6:9" customFormat="1" x14ac:dyDescent="0.35">
      <c r="F98" s="30"/>
      <c r="H98" s="108"/>
      <c r="I98" s="108"/>
    </row>
    <row r="99" spans="6:9" customFormat="1" x14ac:dyDescent="0.35">
      <c r="F99" s="30"/>
      <c r="H99" s="108"/>
      <c r="I99" s="108"/>
    </row>
    <row r="100" spans="6:9" customFormat="1" x14ac:dyDescent="0.35">
      <c r="F100" s="30"/>
      <c r="H100" s="108"/>
      <c r="I100" s="108"/>
    </row>
    <row r="101" spans="6:9" customFormat="1" x14ac:dyDescent="0.35">
      <c r="F101" s="30"/>
      <c r="H101" s="108"/>
      <c r="I101" s="108"/>
    </row>
    <row r="102" spans="6:9" customFormat="1" x14ac:dyDescent="0.35">
      <c r="F102" s="30"/>
      <c r="H102" s="108"/>
      <c r="I102" s="108"/>
    </row>
    <row r="103" spans="6:9" customFormat="1" x14ac:dyDescent="0.35">
      <c r="F103" s="30"/>
      <c r="H103" s="108"/>
      <c r="I103" s="108"/>
    </row>
    <row r="104" spans="6:9" customFormat="1" x14ac:dyDescent="0.35">
      <c r="F104" s="30"/>
      <c r="H104" s="108"/>
      <c r="I104" s="108"/>
    </row>
    <row r="105" spans="6:9" customFormat="1" x14ac:dyDescent="0.35">
      <c r="F105" s="30"/>
      <c r="H105" s="108"/>
      <c r="I105" s="108"/>
    </row>
    <row r="106" spans="6:9" customFormat="1" x14ac:dyDescent="0.35">
      <c r="F106" s="30"/>
      <c r="H106" s="108"/>
      <c r="I106" s="108"/>
    </row>
    <row r="107" spans="6:9" customFormat="1" x14ac:dyDescent="0.35">
      <c r="F107" s="30"/>
      <c r="H107" s="108"/>
      <c r="I107" s="108"/>
    </row>
    <row r="108" spans="6:9" customFormat="1" x14ac:dyDescent="0.35">
      <c r="F108" s="30"/>
      <c r="H108" s="108"/>
      <c r="I108" s="108"/>
    </row>
    <row r="109" spans="6:9" customFormat="1" x14ac:dyDescent="0.35">
      <c r="F109" s="30"/>
      <c r="H109" s="108"/>
      <c r="I109" s="108"/>
    </row>
    <row r="110" spans="6:9" customFormat="1" x14ac:dyDescent="0.35">
      <c r="F110" s="30"/>
      <c r="H110" s="108"/>
      <c r="I110" s="108"/>
    </row>
    <row r="111" spans="6:9" customFormat="1" x14ac:dyDescent="0.35">
      <c r="F111" s="30"/>
      <c r="H111" s="108"/>
      <c r="I111" s="108"/>
    </row>
    <row r="112" spans="6:9" customFormat="1" x14ac:dyDescent="0.35">
      <c r="F112" s="30"/>
      <c r="H112" s="108"/>
      <c r="I112" s="108"/>
    </row>
    <row r="113" spans="6:9" customFormat="1" x14ac:dyDescent="0.35">
      <c r="F113" s="30"/>
      <c r="H113" s="108"/>
      <c r="I113" s="108"/>
    </row>
    <row r="114" spans="6:9" customFormat="1" x14ac:dyDescent="0.35">
      <c r="F114" s="30"/>
      <c r="H114" s="108"/>
      <c r="I114" s="108"/>
    </row>
    <row r="115" spans="6:9" customFormat="1" x14ac:dyDescent="0.35">
      <c r="F115" s="30"/>
      <c r="H115" s="108"/>
      <c r="I115" s="108"/>
    </row>
    <row r="116" spans="6:9" customFormat="1" x14ac:dyDescent="0.35">
      <c r="F116" s="30"/>
      <c r="H116" s="108"/>
      <c r="I116" s="108"/>
    </row>
    <row r="117" spans="6:9" customFormat="1" x14ac:dyDescent="0.35">
      <c r="F117" s="30"/>
      <c r="H117" s="108"/>
      <c r="I117" s="108"/>
    </row>
    <row r="118" spans="6:9" customFormat="1" x14ac:dyDescent="0.35">
      <c r="F118" s="30"/>
      <c r="H118" s="108"/>
      <c r="I118" s="108"/>
    </row>
    <row r="119" spans="6:9" customFormat="1" x14ac:dyDescent="0.35">
      <c r="F119" s="30"/>
      <c r="H119" s="108"/>
      <c r="I119" s="108"/>
    </row>
    <row r="120" spans="6:9" customFormat="1" x14ac:dyDescent="0.35">
      <c r="F120" s="30"/>
      <c r="H120" s="108"/>
      <c r="I120" s="108"/>
    </row>
    <row r="121" spans="6:9" customFormat="1" x14ac:dyDescent="0.35">
      <c r="F121" s="30"/>
      <c r="H121" s="108"/>
      <c r="I121" s="108"/>
    </row>
    <row r="122" spans="6:9" customFormat="1" x14ac:dyDescent="0.35">
      <c r="F122" s="30"/>
      <c r="H122" s="108"/>
      <c r="I122" s="108"/>
    </row>
    <row r="123" spans="6:9" customFormat="1" x14ac:dyDescent="0.35">
      <c r="F123" s="30"/>
      <c r="H123" s="108"/>
      <c r="I123" s="108"/>
    </row>
    <row r="124" spans="6:9" customFormat="1" x14ac:dyDescent="0.35">
      <c r="F124" s="30"/>
      <c r="H124" s="108"/>
      <c r="I124" s="108"/>
    </row>
    <row r="125" spans="6:9" customFormat="1" x14ac:dyDescent="0.35">
      <c r="F125" s="30"/>
      <c r="H125" s="108"/>
      <c r="I125" s="108"/>
    </row>
    <row r="126" spans="6:9" customFormat="1" x14ac:dyDescent="0.35">
      <c r="F126" s="30"/>
      <c r="H126" s="108"/>
      <c r="I126" s="108"/>
    </row>
    <row r="127" spans="6:9" customFormat="1" x14ac:dyDescent="0.35">
      <c r="F127" s="30"/>
      <c r="H127" s="108"/>
      <c r="I127" s="108"/>
    </row>
    <row r="128" spans="6:9" customFormat="1" x14ac:dyDescent="0.35">
      <c r="F128" s="30"/>
      <c r="H128" s="108"/>
      <c r="I128" s="108"/>
    </row>
    <row r="129" spans="6:9" customFormat="1" x14ac:dyDescent="0.35">
      <c r="F129" s="30"/>
      <c r="H129" s="108"/>
      <c r="I129" s="108"/>
    </row>
    <row r="130" spans="6:9" customFormat="1" x14ac:dyDescent="0.35">
      <c r="F130" s="30"/>
      <c r="H130" s="108"/>
      <c r="I130" s="108"/>
    </row>
    <row r="131" spans="6:9" customFormat="1" x14ac:dyDescent="0.35">
      <c r="F131" s="30"/>
      <c r="H131" s="108"/>
      <c r="I131" s="108"/>
    </row>
    <row r="132" spans="6:9" customFormat="1" x14ac:dyDescent="0.35">
      <c r="F132" s="30"/>
      <c r="H132" s="108"/>
      <c r="I132" s="108"/>
    </row>
    <row r="133" spans="6:9" customFormat="1" x14ac:dyDescent="0.35">
      <c r="F133" s="30"/>
      <c r="H133" s="108"/>
      <c r="I133" s="108"/>
    </row>
    <row r="134" spans="6:9" customFormat="1" x14ac:dyDescent="0.35">
      <c r="F134" s="30"/>
      <c r="H134" s="108"/>
      <c r="I134" s="108"/>
    </row>
    <row r="135" spans="6:9" customFormat="1" x14ac:dyDescent="0.35">
      <c r="F135" s="30"/>
      <c r="H135" s="108"/>
      <c r="I135" s="108"/>
    </row>
    <row r="136" spans="6:9" customFormat="1" x14ac:dyDescent="0.35">
      <c r="F136" s="30"/>
      <c r="H136" s="108"/>
      <c r="I136" s="108"/>
    </row>
    <row r="137" spans="6:9" customFormat="1" x14ac:dyDescent="0.35">
      <c r="F137" s="30"/>
      <c r="H137" s="108"/>
      <c r="I137" s="108"/>
    </row>
    <row r="138" spans="6:9" customFormat="1" x14ac:dyDescent="0.35">
      <c r="F138" s="30"/>
      <c r="H138" s="108"/>
      <c r="I138" s="108"/>
    </row>
    <row r="139" spans="6:9" customFormat="1" x14ac:dyDescent="0.35">
      <c r="F139" s="30"/>
      <c r="H139" s="108"/>
      <c r="I139" s="108"/>
    </row>
    <row r="140" spans="6:9" customFormat="1" x14ac:dyDescent="0.35">
      <c r="F140" s="30"/>
      <c r="H140" s="108"/>
      <c r="I140" s="108"/>
    </row>
    <row r="141" spans="6:9" customFormat="1" x14ac:dyDescent="0.35">
      <c r="F141" s="30"/>
      <c r="H141" s="108"/>
      <c r="I141" s="108"/>
    </row>
    <row r="142" spans="6:9" customFormat="1" x14ac:dyDescent="0.35">
      <c r="F142" s="30"/>
      <c r="H142" s="108"/>
      <c r="I142" s="108"/>
    </row>
    <row r="143" spans="6:9" customFormat="1" x14ac:dyDescent="0.35">
      <c r="F143" s="30"/>
      <c r="H143" s="108"/>
      <c r="I143" s="108"/>
    </row>
    <row r="144" spans="6:9" customFormat="1" x14ac:dyDescent="0.35">
      <c r="F144" s="30"/>
      <c r="H144" s="108"/>
      <c r="I144" s="108"/>
    </row>
    <row r="145" spans="6:9" customFormat="1" x14ac:dyDescent="0.35">
      <c r="F145" s="30"/>
      <c r="H145" s="108"/>
      <c r="I145" s="108"/>
    </row>
    <row r="146" spans="6:9" customFormat="1" x14ac:dyDescent="0.35">
      <c r="F146" s="30"/>
      <c r="H146" s="108"/>
      <c r="I146" s="108"/>
    </row>
    <row r="147" spans="6:9" customFormat="1" x14ac:dyDescent="0.35">
      <c r="F147" s="30"/>
      <c r="H147" s="108"/>
      <c r="I147" s="108"/>
    </row>
    <row r="148" spans="6:9" customFormat="1" x14ac:dyDescent="0.35">
      <c r="F148" s="30"/>
      <c r="H148" s="108"/>
      <c r="I148" s="108"/>
    </row>
    <row r="149" spans="6:9" customFormat="1" x14ac:dyDescent="0.35">
      <c r="F149" s="30"/>
      <c r="H149" s="108"/>
      <c r="I149" s="108"/>
    </row>
    <row r="150" spans="6:9" customFormat="1" x14ac:dyDescent="0.35">
      <c r="F150" s="30"/>
      <c r="H150" s="108"/>
      <c r="I150" s="108"/>
    </row>
    <row r="151" spans="6:9" customFormat="1" x14ac:dyDescent="0.35">
      <c r="F151" s="30"/>
      <c r="H151" s="108"/>
      <c r="I151" s="108"/>
    </row>
    <row r="152" spans="6:9" customFormat="1" x14ac:dyDescent="0.35">
      <c r="F152" s="30"/>
      <c r="H152" s="108"/>
      <c r="I152" s="108"/>
    </row>
    <row r="153" spans="6:9" customFormat="1" x14ac:dyDescent="0.35">
      <c r="F153" s="30"/>
      <c r="H153" s="108"/>
      <c r="I153" s="108"/>
    </row>
    <row r="154" spans="6:9" customFormat="1" x14ac:dyDescent="0.35">
      <c r="F154" s="30"/>
      <c r="H154" s="108"/>
      <c r="I154" s="108"/>
    </row>
    <row r="155" spans="6:9" customFormat="1" x14ac:dyDescent="0.35">
      <c r="F155" s="30"/>
      <c r="H155" s="108"/>
      <c r="I155" s="108"/>
    </row>
    <row r="156" spans="6:9" customFormat="1" x14ac:dyDescent="0.35">
      <c r="F156" s="30"/>
      <c r="H156" s="108"/>
      <c r="I156" s="108"/>
    </row>
    <row r="157" spans="6:9" customFormat="1" x14ac:dyDescent="0.35">
      <c r="F157" s="30"/>
      <c r="H157" s="108"/>
      <c r="I157" s="108"/>
    </row>
    <row r="158" spans="6:9" customFormat="1" x14ac:dyDescent="0.35">
      <c r="F158" s="30"/>
      <c r="H158" s="108"/>
      <c r="I158" s="108"/>
    </row>
    <row r="159" spans="6:9" customFormat="1" x14ac:dyDescent="0.35">
      <c r="F159" s="30"/>
      <c r="H159" s="108"/>
      <c r="I159" s="108"/>
    </row>
    <row r="160" spans="6:9" customFormat="1" x14ac:dyDescent="0.35">
      <c r="F160" s="30"/>
      <c r="H160" s="108"/>
      <c r="I160" s="108"/>
    </row>
    <row r="161" spans="6:9" customFormat="1" x14ac:dyDescent="0.35">
      <c r="F161" s="30"/>
      <c r="H161" s="108"/>
      <c r="I161" s="108"/>
    </row>
    <row r="162" spans="6:9" customFormat="1" x14ac:dyDescent="0.35">
      <c r="F162" s="30"/>
      <c r="H162" s="108"/>
      <c r="I162" s="108"/>
    </row>
    <row r="163" spans="6:9" customFormat="1" x14ac:dyDescent="0.35">
      <c r="F163" s="30"/>
      <c r="H163" s="108"/>
      <c r="I163" s="108"/>
    </row>
    <row r="164" spans="6:9" customFormat="1" x14ac:dyDescent="0.35">
      <c r="F164" s="30"/>
      <c r="H164" s="108"/>
      <c r="I164" s="108"/>
    </row>
    <row r="165" spans="6:9" customFormat="1" x14ac:dyDescent="0.35">
      <c r="F165" s="30"/>
      <c r="H165" s="108"/>
      <c r="I165" s="108"/>
    </row>
    <row r="166" spans="6:9" customFormat="1" x14ac:dyDescent="0.35">
      <c r="F166" s="30"/>
      <c r="H166" s="108"/>
      <c r="I166" s="108"/>
    </row>
    <row r="167" spans="6:9" customFormat="1" x14ac:dyDescent="0.35">
      <c r="F167" s="30"/>
      <c r="H167" s="108"/>
      <c r="I167" s="108"/>
    </row>
    <row r="168" spans="6:9" customFormat="1" x14ac:dyDescent="0.35">
      <c r="F168" s="30"/>
      <c r="H168" s="108"/>
      <c r="I168" s="108"/>
    </row>
    <row r="169" spans="6:9" customFormat="1" x14ac:dyDescent="0.35">
      <c r="F169" s="30"/>
      <c r="H169" s="108"/>
      <c r="I169" s="108"/>
    </row>
    <row r="170" spans="6:9" customFormat="1" x14ac:dyDescent="0.35">
      <c r="F170" s="30"/>
      <c r="H170" s="108"/>
      <c r="I170" s="108"/>
    </row>
    <row r="171" spans="6:9" customFormat="1" x14ac:dyDescent="0.35">
      <c r="F171" s="30"/>
      <c r="H171" s="108"/>
      <c r="I171" s="108"/>
    </row>
    <row r="172" spans="6:9" customFormat="1" x14ac:dyDescent="0.35">
      <c r="F172" s="30"/>
      <c r="H172" s="108"/>
      <c r="I172" s="108"/>
    </row>
    <row r="173" spans="6:9" customFormat="1" x14ac:dyDescent="0.35">
      <c r="F173" s="30"/>
      <c r="H173" s="108"/>
      <c r="I173" s="108"/>
    </row>
    <row r="174" spans="6:9" customFormat="1" x14ac:dyDescent="0.35">
      <c r="F174" s="30"/>
      <c r="H174" s="108"/>
      <c r="I174" s="108"/>
    </row>
    <row r="175" spans="6:9" customFormat="1" x14ac:dyDescent="0.35">
      <c r="F175" s="30"/>
      <c r="H175" s="108"/>
      <c r="I175" s="108"/>
    </row>
    <row r="176" spans="6:9" customFormat="1" x14ac:dyDescent="0.35">
      <c r="F176" s="30"/>
      <c r="H176" s="108"/>
      <c r="I176" s="108"/>
    </row>
    <row r="177" spans="6:9" customFormat="1" x14ac:dyDescent="0.35">
      <c r="F177" s="30"/>
      <c r="H177" s="108"/>
      <c r="I177" s="108"/>
    </row>
    <row r="178" spans="6:9" customFormat="1" x14ac:dyDescent="0.35">
      <c r="F178" s="30"/>
      <c r="H178" s="108"/>
      <c r="I178" s="108"/>
    </row>
    <row r="179" spans="6:9" customFormat="1" x14ac:dyDescent="0.35">
      <c r="F179" s="30"/>
      <c r="H179" s="108"/>
      <c r="I179" s="108"/>
    </row>
    <row r="180" spans="6:9" customFormat="1" x14ac:dyDescent="0.35">
      <c r="F180" s="30"/>
      <c r="H180" s="108"/>
      <c r="I180" s="108"/>
    </row>
    <row r="181" spans="6:9" customFormat="1" x14ac:dyDescent="0.35">
      <c r="F181" s="30"/>
      <c r="H181" s="108"/>
      <c r="I181" s="108"/>
    </row>
    <row r="182" spans="6:9" customFormat="1" x14ac:dyDescent="0.35">
      <c r="F182" s="30"/>
      <c r="H182" s="108"/>
      <c r="I182" s="108"/>
    </row>
    <row r="183" spans="6:9" customFormat="1" x14ac:dyDescent="0.35">
      <c r="F183" s="30"/>
      <c r="H183" s="108"/>
      <c r="I183" s="108"/>
    </row>
    <row r="184" spans="6:9" customFormat="1" x14ac:dyDescent="0.35">
      <c r="F184" s="30"/>
      <c r="H184" s="108"/>
      <c r="I184" s="108"/>
    </row>
    <row r="185" spans="6:9" customFormat="1" x14ac:dyDescent="0.35">
      <c r="F185" s="30"/>
      <c r="H185" s="108"/>
      <c r="I185" s="108"/>
    </row>
    <row r="186" spans="6:9" customFormat="1" x14ac:dyDescent="0.35">
      <c r="F186" s="30"/>
      <c r="H186" s="108"/>
      <c r="I186" s="108"/>
    </row>
    <row r="187" spans="6:9" customFormat="1" x14ac:dyDescent="0.35">
      <c r="F187" s="30"/>
      <c r="H187" s="108"/>
      <c r="I187" s="108"/>
    </row>
    <row r="188" spans="6:9" customFormat="1" x14ac:dyDescent="0.35">
      <c r="F188" s="30"/>
      <c r="H188" s="108"/>
      <c r="I188" s="108"/>
    </row>
    <row r="189" spans="6:9" customFormat="1" x14ac:dyDescent="0.35">
      <c r="F189" s="30"/>
      <c r="H189" s="108"/>
      <c r="I189" s="108"/>
    </row>
    <row r="190" spans="6:9" customFormat="1" x14ac:dyDescent="0.35">
      <c r="F190" s="30"/>
      <c r="H190" s="108"/>
      <c r="I190" s="108"/>
    </row>
    <row r="191" spans="6:9" customFormat="1" x14ac:dyDescent="0.35">
      <c r="F191" s="30"/>
      <c r="H191" s="108"/>
      <c r="I191" s="108"/>
    </row>
    <row r="192" spans="6:9" customFormat="1" x14ac:dyDescent="0.35">
      <c r="F192" s="30"/>
      <c r="H192" s="108"/>
      <c r="I192" s="108"/>
    </row>
    <row r="193" spans="6:9" customFormat="1" x14ac:dyDescent="0.35">
      <c r="F193" s="30"/>
      <c r="H193" s="108"/>
      <c r="I193" s="108"/>
    </row>
    <row r="194" spans="6:9" customFormat="1" x14ac:dyDescent="0.35">
      <c r="F194" s="30"/>
      <c r="H194" s="108"/>
      <c r="I194" s="108"/>
    </row>
    <row r="195" spans="6:9" customFormat="1" x14ac:dyDescent="0.35">
      <c r="F195" s="30"/>
      <c r="H195" s="108"/>
      <c r="I195" s="108"/>
    </row>
    <row r="196" spans="6:9" customFormat="1" x14ac:dyDescent="0.35">
      <c r="F196" s="30"/>
      <c r="H196" s="108"/>
      <c r="I196" s="108"/>
    </row>
    <row r="197" spans="6:9" customFormat="1" x14ac:dyDescent="0.35">
      <c r="F197" s="30"/>
      <c r="H197" s="108"/>
      <c r="I197" s="108"/>
    </row>
    <row r="198" spans="6:9" customFormat="1" x14ac:dyDescent="0.35">
      <c r="F198" s="30"/>
      <c r="H198" s="108"/>
      <c r="I198" s="108"/>
    </row>
    <row r="199" spans="6:9" customFormat="1" x14ac:dyDescent="0.35">
      <c r="F199" s="30"/>
      <c r="H199" s="108"/>
      <c r="I199" s="108"/>
    </row>
    <row r="200" spans="6:9" customFormat="1" x14ac:dyDescent="0.35">
      <c r="F200" s="30"/>
      <c r="H200" s="108"/>
      <c r="I200" s="108"/>
    </row>
    <row r="201" spans="6:9" customFormat="1" x14ac:dyDescent="0.35">
      <c r="F201" s="30"/>
      <c r="H201" s="108"/>
      <c r="I201" s="108"/>
    </row>
    <row r="202" spans="6:9" customFormat="1" x14ac:dyDescent="0.35">
      <c r="F202" s="30"/>
      <c r="H202" s="108"/>
      <c r="I202" s="108"/>
    </row>
    <row r="203" spans="6:9" customFormat="1" x14ac:dyDescent="0.35">
      <c r="F203" s="30"/>
      <c r="H203" s="108"/>
      <c r="I203" s="108"/>
    </row>
    <row r="204" spans="6:9" customFormat="1" x14ac:dyDescent="0.35">
      <c r="F204" s="30"/>
      <c r="H204" s="108"/>
      <c r="I204" s="108"/>
    </row>
    <row r="205" spans="6:9" customFormat="1" x14ac:dyDescent="0.35">
      <c r="F205" s="30"/>
      <c r="H205" s="108"/>
      <c r="I205" s="108"/>
    </row>
    <row r="206" spans="6:9" customFormat="1" x14ac:dyDescent="0.35">
      <c r="F206" s="30"/>
      <c r="H206" s="108"/>
      <c r="I206" s="108"/>
    </row>
    <row r="207" spans="6:9" customFormat="1" x14ac:dyDescent="0.35">
      <c r="F207" s="30"/>
      <c r="H207" s="108"/>
      <c r="I207" s="108"/>
    </row>
    <row r="208" spans="6:9" customFormat="1" x14ac:dyDescent="0.35">
      <c r="F208" s="30"/>
      <c r="H208" s="108"/>
      <c r="I208" s="108"/>
    </row>
    <row r="209" spans="6:9" customFormat="1" x14ac:dyDescent="0.35">
      <c r="F209" s="30"/>
      <c r="H209" s="108"/>
      <c r="I209" s="108"/>
    </row>
    <row r="210" spans="6:9" customFormat="1" x14ac:dyDescent="0.35">
      <c r="F210" s="30"/>
      <c r="H210" s="108"/>
      <c r="I210" s="108"/>
    </row>
    <row r="211" spans="6:9" customFormat="1" x14ac:dyDescent="0.35">
      <c r="F211" s="30"/>
      <c r="H211" s="108"/>
      <c r="I211" s="108"/>
    </row>
    <row r="212" spans="6:9" customFormat="1" x14ac:dyDescent="0.35">
      <c r="F212" s="30"/>
      <c r="H212" s="108"/>
      <c r="I212" s="108"/>
    </row>
    <row r="213" spans="6:9" customFormat="1" x14ac:dyDescent="0.35">
      <c r="F213" s="30"/>
      <c r="H213" s="108"/>
      <c r="I213" s="108"/>
    </row>
    <row r="214" spans="6:9" customFormat="1" x14ac:dyDescent="0.35">
      <c r="F214" s="30"/>
      <c r="H214" s="108"/>
      <c r="I214" s="108"/>
    </row>
    <row r="215" spans="6:9" customFormat="1" x14ac:dyDescent="0.35">
      <c r="F215" s="30"/>
      <c r="H215" s="108"/>
      <c r="I215" s="108"/>
    </row>
    <row r="216" spans="6:9" customFormat="1" x14ac:dyDescent="0.35">
      <c r="F216" s="30"/>
      <c r="H216" s="108"/>
      <c r="I216" s="108"/>
    </row>
    <row r="217" spans="6:9" customFormat="1" x14ac:dyDescent="0.35">
      <c r="F217" s="30"/>
      <c r="H217" s="108"/>
      <c r="I217" s="108"/>
    </row>
    <row r="218" spans="6:9" customFormat="1" x14ac:dyDescent="0.35">
      <c r="F218" s="30"/>
      <c r="H218" s="108"/>
      <c r="I218" s="108"/>
    </row>
    <row r="219" spans="6:9" customFormat="1" x14ac:dyDescent="0.35">
      <c r="F219" s="30"/>
      <c r="H219" s="108"/>
      <c r="I219" s="108"/>
    </row>
    <row r="220" spans="6:9" customFormat="1" x14ac:dyDescent="0.35">
      <c r="F220" s="30"/>
      <c r="H220" s="108"/>
      <c r="I220" s="108"/>
    </row>
    <row r="221" spans="6:9" customFormat="1" x14ac:dyDescent="0.35">
      <c r="F221" s="30"/>
      <c r="H221" s="108"/>
      <c r="I221" s="108"/>
    </row>
    <row r="222" spans="6:9" customFormat="1" x14ac:dyDescent="0.35">
      <c r="F222" s="30"/>
      <c r="H222" s="108"/>
      <c r="I222" s="108"/>
    </row>
    <row r="223" spans="6:9" customFormat="1" x14ac:dyDescent="0.35">
      <c r="F223" s="30"/>
      <c r="H223" s="108"/>
      <c r="I223" s="108"/>
    </row>
    <row r="224" spans="6:9" customFormat="1" x14ac:dyDescent="0.35">
      <c r="F224" s="30"/>
      <c r="H224" s="108"/>
      <c r="I224" s="108"/>
    </row>
    <row r="225" spans="6:9" customFormat="1" x14ac:dyDescent="0.35">
      <c r="F225" s="30"/>
      <c r="H225" s="108"/>
      <c r="I225" s="108"/>
    </row>
    <row r="226" spans="6:9" customFormat="1" x14ac:dyDescent="0.35">
      <c r="F226" s="30"/>
      <c r="H226" s="108"/>
      <c r="I226" s="108"/>
    </row>
    <row r="227" spans="6:9" customFormat="1" x14ac:dyDescent="0.35">
      <c r="F227" s="30"/>
      <c r="H227" s="108"/>
      <c r="I227" s="108"/>
    </row>
    <row r="228" spans="6:9" customFormat="1" x14ac:dyDescent="0.35">
      <c r="F228" s="30"/>
      <c r="H228" s="108"/>
      <c r="I228" s="108"/>
    </row>
    <row r="229" spans="6:9" customFormat="1" x14ac:dyDescent="0.35">
      <c r="F229" s="30"/>
      <c r="H229" s="108"/>
      <c r="I229" s="108"/>
    </row>
    <row r="230" spans="6:9" customFormat="1" x14ac:dyDescent="0.35">
      <c r="F230" s="30"/>
      <c r="H230" s="108"/>
      <c r="I230" s="108"/>
    </row>
    <row r="231" spans="6:9" customFormat="1" x14ac:dyDescent="0.35">
      <c r="F231" s="30"/>
      <c r="H231" s="108"/>
      <c r="I231" s="108"/>
    </row>
    <row r="232" spans="6:9" customFormat="1" x14ac:dyDescent="0.35">
      <c r="F232" s="30"/>
      <c r="H232" s="108"/>
      <c r="I232" s="108"/>
    </row>
    <row r="233" spans="6:9" customFormat="1" x14ac:dyDescent="0.35">
      <c r="F233" s="30"/>
      <c r="H233" s="108"/>
      <c r="I233" s="108"/>
    </row>
    <row r="234" spans="6:9" customFormat="1" x14ac:dyDescent="0.35">
      <c r="F234" s="30"/>
      <c r="H234" s="108"/>
      <c r="I234" s="108"/>
    </row>
    <row r="235" spans="6:9" customFormat="1" x14ac:dyDescent="0.35">
      <c r="F235" s="30"/>
      <c r="H235" s="108"/>
      <c r="I235" s="108"/>
    </row>
    <row r="236" spans="6:9" customFormat="1" x14ac:dyDescent="0.35">
      <c r="F236" s="30"/>
      <c r="H236" s="108"/>
      <c r="I236" s="108"/>
    </row>
    <row r="237" spans="6:9" customFormat="1" x14ac:dyDescent="0.35">
      <c r="F237" s="30"/>
      <c r="H237" s="108"/>
      <c r="I237" s="108"/>
    </row>
    <row r="238" spans="6:9" customFormat="1" x14ac:dyDescent="0.35">
      <c r="F238" s="30"/>
      <c r="H238" s="108"/>
      <c r="I238" s="108"/>
    </row>
    <row r="239" spans="6:9" customFormat="1" x14ac:dyDescent="0.35">
      <c r="F239" s="30"/>
      <c r="H239" s="108"/>
      <c r="I239" s="108"/>
    </row>
    <row r="240" spans="6:9" customFormat="1" x14ac:dyDescent="0.35">
      <c r="F240" s="30"/>
      <c r="H240" s="108"/>
      <c r="I240" s="108"/>
    </row>
    <row r="241" spans="6:9" customFormat="1" x14ac:dyDescent="0.35">
      <c r="F241" s="30"/>
      <c r="H241" s="108"/>
      <c r="I241" s="108"/>
    </row>
    <row r="242" spans="6:9" customFormat="1" x14ac:dyDescent="0.35">
      <c r="F242" s="30"/>
      <c r="H242" s="108"/>
      <c r="I242" s="108"/>
    </row>
    <row r="243" spans="6:9" customFormat="1" x14ac:dyDescent="0.35">
      <c r="F243" s="30"/>
      <c r="H243" s="108"/>
      <c r="I243" s="108"/>
    </row>
    <row r="244" spans="6:9" customFormat="1" x14ac:dyDescent="0.35">
      <c r="F244" s="30"/>
      <c r="H244" s="108"/>
      <c r="I244" s="108"/>
    </row>
  </sheetData>
  <mergeCells count="3">
    <mergeCell ref="A1:Y1"/>
    <mergeCell ref="H19:Y19"/>
    <mergeCell ref="H21:Y21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C4783-AF1E-406C-AE5B-471D7CC21784}">
  <dimension ref="A1:CH369"/>
  <sheetViews>
    <sheetView zoomScale="70" zoomScaleNormal="70" workbookViewId="0">
      <selection activeCell="R373" sqref="R373"/>
    </sheetView>
  </sheetViews>
  <sheetFormatPr defaultRowHeight="14.5" x14ac:dyDescent="0.35"/>
  <cols>
    <col min="2" max="2" width="10" customWidth="1"/>
    <col min="5" max="5" width="8.7265625" customWidth="1"/>
    <col min="6" max="6" width="10.36328125" customWidth="1"/>
    <col min="7" max="7" width="10.1796875" customWidth="1"/>
    <col min="8" max="26" width="8.7265625" customWidth="1"/>
    <col min="27" max="27" width="13.1796875" customWidth="1"/>
    <col min="28" max="28" width="13.36328125" customWidth="1"/>
  </cols>
  <sheetData>
    <row r="1" spans="1:86" s="1" customFormat="1" ht="75.75" customHeight="1" x14ac:dyDescent="0.45">
      <c r="A1" s="120" t="s">
        <v>144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10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</row>
    <row r="2" spans="1:86" ht="15" customHeight="1" x14ac:dyDescent="0.35"/>
    <row r="3" spans="1:86" ht="17" x14ac:dyDescent="0.4">
      <c r="A3" s="43" t="s">
        <v>186</v>
      </c>
      <c r="B3" s="44"/>
      <c r="C3" s="44"/>
      <c r="D3" s="44"/>
      <c r="E3" s="44"/>
      <c r="F3" s="44"/>
      <c r="G3" s="44"/>
      <c r="H3" s="44"/>
      <c r="I3" s="44"/>
      <c r="J3" s="2" t="s">
        <v>1</v>
      </c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4"/>
      <c r="Z3" s="23"/>
    </row>
    <row r="4" spans="1:86" ht="87" x14ac:dyDescent="0.35">
      <c r="A4" s="7" t="s">
        <v>31</v>
      </c>
      <c r="B4" s="7" t="s">
        <v>2</v>
      </c>
      <c r="C4" s="7" t="s">
        <v>4</v>
      </c>
      <c r="D4" s="7" t="s">
        <v>5</v>
      </c>
      <c r="E4" s="8" t="s">
        <v>32</v>
      </c>
      <c r="F4" s="9" t="s">
        <v>7</v>
      </c>
      <c r="G4" s="8" t="s">
        <v>8</v>
      </c>
      <c r="H4" s="10" t="s">
        <v>9</v>
      </c>
      <c r="I4" s="10" t="s">
        <v>10</v>
      </c>
      <c r="J4" s="8" t="s">
        <v>11</v>
      </c>
      <c r="K4" s="8" t="s">
        <v>12</v>
      </c>
      <c r="L4" s="8" t="s">
        <v>13</v>
      </c>
      <c r="M4" s="8" t="s">
        <v>14</v>
      </c>
      <c r="N4" s="8" t="s">
        <v>15</v>
      </c>
      <c r="O4" s="8" t="s">
        <v>16</v>
      </c>
      <c r="P4" s="8" t="s">
        <v>17</v>
      </c>
      <c r="Q4" s="8" t="s">
        <v>18</v>
      </c>
      <c r="R4" s="8" t="s">
        <v>19</v>
      </c>
      <c r="S4" s="8" t="s">
        <v>20</v>
      </c>
      <c r="T4" s="8">
        <v>9</v>
      </c>
      <c r="U4" s="8">
        <v>11</v>
      </c>
      <c r="V4" s="8">
        <v>24</v>
      </c>
      <c r="W4" s="8" t="s">
        <v>21</v>
      </c>
      <c r="X4" s="8" t="s">
        <v>22</v>
      </c>
      <c r="Y4" s="8" t="s">
        <v>23</v>
      </c>
      <c r="Z4" s="24"/>
      <c r="AA4" s="7" t="s">
        <v>260</v>
      </c>
      <c r="AB4" s="7" t="s">
        <v>243</v>
      </c>
    </row>
    <row r="5" spans="1:86" ht="15.5" customHeight="1" x14ac:dyDescent="0.35">
      <c r="A5" s="25" t="s">
        <v>24</v>
      </c>
      <c r="B5" s="14">
        <v>179</v>
      </c>
      <c r="C5" s="14">
        <v>17804</v>
      </c>
      <c r="D5" s="14">
        <v>179393</v>
      </c>
      <c r="E5" s="14">
        <v>197197</v>
      </c>
      <c r="F5" s="14">
        <v>132509</v>
      </c>
      <c r="G5" s="14" t="s">
        <v>51</v>
      </c>
      <c r="H5" s="16">
        <v>24065</v>
      </c>
      <c r="I5" s="16">
        <v>15070</v>
      </c>
      <c r="J5" s="14">
        <v>71</v>
      </c>
      <c r="K5" s="14">
        <v>39</v>
      </c>
      <c r="L5" s="14">
        <v>16</v>
      </c>
      <c r="M5" s="14">
        <v>3036</v>
      </c>
      <c r="N5" s="27">
        <v>3052</v>
      </c>
      <c r="O5" s="14">
        <v>216</v>
      </c>
      <c r="P5" s="14">
        <v>257</v>
      </c>
      <c r="Q5" s="14">
        <v>951</v>
      </c>
      <c r="R5" s="14">
        <v>223</v>
      </c>
      <c r="S5" s="14">
        <v>5776</v>
      </c>
      <c r="T5" s="14">
        <v>7</v>
      </c>
      <c r="U5" s="14">
        <v>108</v>
      </c>
      <c r="V5" s="14">
        <v>1253</v>
      </c>
      <c r="W5" s="14">
        <v>15005</v>
      </c>
      <c r="X5" s="14">
        <v>6598</v>
      </c>
      <c r="Y5" s="14">
        <v>21603</v>
      </c>
      <c r="Z5" s="17"/>
      <c r="AA5" s="37">
        <v>1.1139656529185762</v>
      </c>
      <c r="AB5" s="37">
        <v>62.622065239975065</v>
      </c>
    </row>
    <row r="6" spans="1:86" x14ac:dyDescent="0.35">
      <c r="A6" s="26" t="s">
        <v>26</v>
      </c>
      <c r="B6" s="27">
        <v>179</v>
      </c>
      <c r="C6" s="27">
        <v>15110</v>
      </c>
      <c r="D6" s="27">
        <v>170547</v>
      </c>
      <c r="E6" s="27">
        <v>185657</v>
      </c>
      <c r="F6" s="19" t="s">
        <v>27</v>
      </c>
      <c r="G6" s="46" t="s">
        <v>52</v>
      </c>
      <c r="H6" s="28">
        <v>21390</v>
      </c>
      <c r="I6" s="28">
        <v>13146</v>
      </c>
      <c r="J6" s="27">
        <v>79</v>
      </c>
      <c r="K6" s="27">
        <v>9</v>
      </c>
      <c r="L6" s="27">
        <v>0</v>
      </c>
      <c r="M6" s="27">
        <v>3129</v>
      </c>
      <c r="N6" s="27">
        <v>2918</v>
      </c>
      <c r="O6" s="27">
        <v>78</v>
      </c>
      <c r="P6" s="27">
        <v>260</v>
      </c>
      <c r="Q6" s="27">
        <v>706</v>
      </c>
      <c r="R6" s="27">
        <v>124</v>
      </c>
      <c r="S6" s="27">
        <v>5210</v>
      </c>
      <c r="T6" s="27">
        <v>36</v>
      </c>
      <c r="U6" s="27">
        <v>93</v>
      </c>
      <c r="V6" s="27">
        <v>1015</v>
      </c>
      <c r="W6" s="27">
        <v>13657</v>
      </c>
      <c r="X6" s="27">
        <v>5278</v>
      </c>
      <c r="Y6" s="27">
        <v>18935</v>
      </c>
      <c r="Z6" s="30"/>
      <c r="AA6" s="37">
        <v>1.1296540797465011</v>
      </c>
      <c r="AB6" s="37">
        <v>61.458625525946701</v>
      </c>
    </row>
    <row r="7" spans="1:86" x14ac:dyDescent="0.35">
      <c r="A7" s="7" t="s">
        <v>29</v>
      </c>
      <c r="B7" s="12">
        <v>188</v>
      </c>
      <c r="C7" s="12">
        <v>9697</v>
      </c>
      <c r="D7" s="12">
        <v>192204</v>
      </c>
      <c r="E7" s="14">
        <v>201901</v>
      </c>
      <c r="F7" s="14">
        <v>138014</v>
      </c>
      <c r="G7" s="31">
        <v>0.12</v>
      </c>
      <c r="H7" s="16">
        <v>23574</v>
      </c>
      <c r="I7" s="16">
        <v>14319</v>
      </c>
      <c r="J7" s="14">
        <v>141</v>
      </c>
      <c r="K7" s="14">
        <v>60</v>
      </c>
      <c r="L7" s="14">
        <v>36</v>
      </c>
      <c r="M7" s="14">
        <v>3990</v>
      </c>
      <c r="N7" s="14">
        <v>3447</v>
      </c>
      <c r="O7" s="14">
        <v>214</v>
      </c>
      <c r="P7" s="14">
        <v>378</v>
      </c>
      <c r="Q7" s="14">
        <v>798</v>
      </c>
      <c r="R7" s="14">
        <v>394</v>
      </c>
      <c r="S7" s="14">
        <v>7528</v>
      </c>
      <c r="T7" s="14">
        <v>94</v>
      </c>
      <c r="U7" s="14">
        <v>182</v>
      </c>
      <c r="V7" s="14">
        <v>666</v>
      </c>
      <c r="W7" s="14">
        <v>17928</v>
      </c>
      <c r="X7" s="14">
        <v>10081</v>
      </c>
      <c r="Y7" s="1">
        <v>28009</v>
      </c>
      <c r="AA7" s="37">
        <v>0.84165803848762899</v>
      </c>
      <c r="AB7" s="37">
        <v>60.74064647493001</v>
      </c>
    </row>
    <row r="10" spans="1:86" ht="17" x14ac:dyDescent="0.4">
      <c r="A10" s="43" t="s">
        <v>187</v>
      </c>
      <c r="B10" s="47"/>
      <c r="C10" s="47"/>
      <c r="D10" s="47"/>
      <c r="E10" s="47"/>
      <c r="F10" s="47"/>
      <c r="G10" s="47"/>
      <c r="H10" s="47"/>
      <c r="I10" s="47"/>
      <c r="J10" s="2" t="s">
        <v>1</v>
      </c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111"/>
    </row>
    <row r="11" spans="1:86" ht="87" x14ac:dyDescent="0.35">
      <c r="A11" s="7" t="s">
        <v>31</v>
      </c>
      <c r="B11" s="7" t="s">
        <v>2</v>
      </c>
      <c r="C11" s="7" t="s">
        <v>4</v>
      </c>
      <c r="D11" s="7" t="s">
        <v>5</v>
      </c>
      <c r="E11" s="8" t="s">
        <v>32</v>
      </c>
      <c r="F11" s="9" t="s">
        <v>7</v>
      </c>
      <c r="G11" s="9" t="s">
        <v>8</v>
      </c>
      <c r="H11" s="10" t="s">
        <v>9</v>
      </c>
      <c r="I11" s="10" t="s">
        <v>10</v>
      </c>
      <c r="J11" s="8" t="s">
        <v>11</v>
      </c>
      <c r="K11" s="8" t="s">
        <v>12</v>
      </c>
      <c r="L11" s="8" t="s">
        <v>13</v>
      </c>
      <c r="M11" s="8" t="s">
        <v>14</v>
      </c>
      <c r="N11" s="8" t="s">
        <v>15</v>
      </c>
      <c r="O11" s="8" t="s">
        <v>16</v>
      </c>
      <c r="P11" s="8" t="s">
        <v>17</v>
      </c>
      <c r="Q11" s="8" t="s">
        <v>18</v>
      </c>
      <c r="R11" s="8" t="s">
        <v>19</v>
      </c>
      <c r="S11" s="8" t="s">
        <v>20</v>
      </c>
      <c r="T11" s="8">
        <v>9</v>
      </c>
      <c r="U11" s="8">
        <v>11</v>
      </c>
      <c r="V11" s="8">
        <v>24</v>
      </c>
      <c r="W11" s="8" t="s">
        <v>21</v>
      </c>
      <c r="X11" s="8" t="s">
        <v>22</v>
      </c>
      <c r="Y11" s="8" t="s">
        <v>23</v>
      </c>
      <c r="Z11" s="24"/>
      <c r="AA11" s="7" t="s">
        <v>260</v>
      </c>
      <c r="AB11" s="7" t="s">
        <v>243</v>
      </c>
    </row>
    <row r="12" spans="1:86" ht="18" customHeight="1" x14ac:dyDescent="0.35">
      <c r="A12" s="25" t="s">
        <v>24</v>
      </c>
      <c r="B12" s="14">
        <v>29</v>
      </c>
      <c r="C12" s="14">
        <v>23686</v>
      </c>
      <c r="D12" s="14">
        <v>145549</v>
      </c>
      <c r="E12" s="14">
        <v>169235</v>
      </c>
      <c r="F12" s="14">
        <v>122682</v>
      </c>
      <c r="G12" s="14" t="s">
        <v>53</v>
      </c>
      <c r="H12" s="16">
        <v>15421</v>
      </c>
      <c r="I12" s="16">
        <v>12514</v>
      </c>
      <c r="J12" s="14">
        <v>29</v>
      </c>
      <c r="K12" s="14">
        <v>32</v>
      </c>
      <c r="L12" s="14">
        <v>0</v>
      </c>
      <c r="M12" s="14">
        <v>30</v>
      </c>
      <c r="N12" s="14">
        <v>54</v>
      </c>
      <c r="O12" s="14">
        <v>20</v>
      </c>
      <c r="P12" s="14">
        <v>58</v>
      </c>
      <c r="Q12" s="14">
        <v>10</v>
      </c>
      <c r="R12" s="14">
        <v>22</v>
      </c>
      <c r="S12" s="14">
        <v>836</v>
      </c>
      <c r="T12" s="14">
        <v>3</v>
      </c>
      <c r="U12" s="14">
        <v>105</v>
      </c>
      <c r="V12" s="14">
        <v>0</v>
      </c>
      <c r="W12" s="14">
        <v>1199</v>
      </c>
      <c r="X12" s="14">
        <v>432</v>
      </c>
      <c r="Y12" s="14">
        <v>1631</v>
      </c>
      <c r="Z12" s="17"/>
      <c r="AA12" s="37">
        <v>9.4549356223175973</v>
      </c>
      <c r="AB12" s="37">
        <v>81.149082420076525</v>
      </c>
    </row>
    <row r="13" spans="1:86" x14ac:dyDescent="0.35">
      <c r="A13" s="26" t="s">
        <v>26</v>
      </c>
      <c r="B13" s="27">
        <v>28</v>
      </c>
      <c r="C13" s="27">
        <v>5433</v>
      </c>
      <c r="D13" s="27">
        <v>123527</v>
      </c>
      <c r="E13" s="27">
        <v>128960</v>
      </c>
      <c r="F13" s="19" t="s">
        <v>27</v>
      </c>
      <c r="G13" s="34" t="s">
        <v>54</v>
      </c>
      <c r="H13" s="28">
        <v>10958</v>
      </c>
      <c r="I13" s="28">
        <v>7865</v>
      </c>
      <c r="J13" s="27">
        <v>7</v>
      </c>
      <c r="K13" s="27">
        <v>1</v>
      </c>
      <c r="L13" s="27">
        <v>2</v>
      </c>
      <c r="M13" s="27">
        <v>32</v>
      </c>
      <c r="N13" s="27">
        <v>24</v>
      </c>
      <c r="O13" s="27">
        <v>3</v>
      </c>
      <c r="P13" s="27">
        <v>27</v>
      </c>
      <c r="Q13" s="27">
        <v>16</v>
      </c>
      <c r="R13" s="27">
        <v>1</v>
      </c>
      <c r="S13" s="27">
        <v>576</v>
      </c>
      <c r="T13" s="27">
        <v>9</v>
      </c>
      <c r="U13" s="27">
        <v>31</v>
      </c>
      <c r="V13" s="27">
        <v>0</v>
      </c>
      <c r="W13" s="27">
        <v>729</v>
      </c>
      <c r="X13" s="27">
        <v>577</v>
      </c>
      <c r="Y13" s="27">
        <v>1306</v>
      </c>
      <c r="Z13" s="30"/>
      <c r="AA13" s="37">
        <v>8.3905053598774888</v>
      </c>
      <c r="AB13" s="37">
        <v>71.774046358824606</v>
      </c>
    </row>
    <row r="14" spans="1:86" x14ac:dyDescent="0.35">
      <c r="A14" s="7" t="s">
        <v>29</v>
      </c>
      <c r="B14" s="12">
        <v>13</v>
      </c>
      <c r="C14" s="12">
        <v>13193</v>
      </c>
      <c r="D14" s="12">
        <v>141499</v>
      </c>
      <c r="E14" s="14">
        <v>154692</v>
      </c>
      <c r="F14" s="14">
        <v>110979</v>
      </c>
      <c r="G14" s="31">
        <v>0.01</v>
      </c>
      <c r="H14" s="16">
        <v>16443</v>
      </c>
      <c r="I14" s="16">
        <v>11571</v>
      </c>
      <c r="J14" s="14">
        <v>0</v>
      </c>
      <c r="K14" s="14">
        <v>0</v>
      </c>
      <c r="L14" s="14">
        <v>0</v>
      </c>
      <c r="M14" s="14">
        <v>40</v>
      </c>
      <c r="N14" s="14">
        <v>17</v>
      </c>
      <c r="O14" s="14">
        <v>1</v>
      </c>
      <c r="P14" s="14">
        <v>1</v>
      </c>
      <c r="Q14" s="14">
        <v>1</v>
      </c>
      <c r="R14" s="14">
        <v>3</v>
      </c>
      <c r="S14" s="14">
        <v>20</v>
      </c>
      <c r="T14" s="14">
        <v>1</v>
      </c>
      <c r="U14" s="14">
        <v>0</v>
      </c>
      <c r="V14" s="14">
        <v>0</v>
      </c>
      <c r="W14" s="14">
        <v>84</v>
      </c>
      <c r="X14" s="14">
        <v>1607</v>
      </c>
      <c r="Y14" s="16">
        <v>1691</v>
      </c>
      <c r="Z14" s="50"/>
      <c r="AA14" s="37">
        <v>9.7238320520402137</v>
      </c>
      <c r="AB14" s="37">
        <v>70.370370370370367</v>
      </c>
    </row>
    <row r="17" spans="1:70" s="3" customFormat="1" ht="17" x14ac:dyDescent="0.4">
      <c r="A17" s="2" t="s">
        <v>188</v>
      </c>
      <c r="B17" s="2"/>
      <c r="C17" s="2"/>
      <c r="D17" s="2"/>
      <c r="E17" s="2"/>
      <c r="F17" s="48"/>
      <c r="G17" s="2"/>
      <c r="H17" s="4"/>
      <c r="I17" s="4"/>
      <c r="J17" s="2" t="s">
        <v>1</v>
      </c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43"/>
      <c r="Y17" s="2"/>
      <c r="Z17" s="111"/>
      <c r="AA17"/>
      <c r="AB17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</row>
    <row r="18" spans="1:70" s="1" customFormat="1" ht="87" x14ac:dyDescent="0.35">
      <c r="A18" s="7" t="s">
        <v>31</v>
      </c>
      <c r="B18" s="59" t="s">
        <v>2</v>
      </c>
      <c r="C18" s="59" t="s">
        <v>4</v>
      </c>
      <c r="D18" s="59" t="s">
        <v>5</v>
      </c>
      <c r="E18" s="54" t="s">
        <v>21</v>
      </c>
      <c r="F18" s="60" t="s">
        <v>7</v>
      </c>
      <c r="G18" s="54" t="s">
        <v>8</v>
      </c>
      <c r="H18" s="89" t="s">
        <v>9</v>
      </c>
      <c r="I18" s="89" t="s">
        <v>10</v>
      </c>
      <c r="J18" s="60" t="s">
        <v>11</v>
      </c>
      <c r="K18" s="60" t="s">
        <v>12</v>
      </c>
      <c r="L18" s="60" t="s">
        <v>13</v>
      </c>
      <c r="M18" s="60" t="s">
        <v>14</v>
      </c>
      <c r="N18" s="60" t="s">
        <v>15</v>
      </c>
      <c r="O18" s="60" t="s">
        <v>16</v>
      </c>
      <c r="P18" s="60" t="s">
        <v>17</v>
      </c>
      <c r="Q18" s="60" t="s">
        <v>18</v>
      </c>
      <c r="R18" s="60" t="s">
        <v>19</v>
      </c>
      <c r="S18" s="60" t="s">
        <v>20</v>
      </c>
      <c r="T18" s="60">
        <v>9</v>
      </c>
      <c r="U18" s="60">
        <v>11</v>
      </c>
      <c r="V18" s="60">
        <v>24</v>
      </c>
      <c r="W18" s="60" t="s">
        <v>21</v>
      </c>
      <c r="X18" s="61" t="s">
        <v>22</v>
      </c>
      <c r="Y18" s="59" t="s">
        <v>55</v>
      </c>
      <c r="Z18" s="11"/>
      <c r="AA18" s="7" t="s">
        <v>260</v>
      </c>
      <c r="AB18" s="7" t="s">
        <v>243</v>
      </c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</row>
    <row r="19" spans="1:70" s="30" customFormat="1" x14ac:dyDescent="0.35">
      <c r="A19" s="88" t="s">
        <v>24</v>
      </c>
      <c r="B19" s="14">
        <v>61</v>
      </c>
      <c r="C19" s="14">
        <v>13003</v>
      </c>
      <c r="D19" s="14">
        <v>141254</v>
      </c>
      <c r="E19" s="14">
        <v>154257</v>
      </c>
      <c r="F19" s="14">
        <v>132314</v>
      </c>
      <c r="G19" s="19" t="s">
        <v>56</v>
      </c>
      <c r="H19" s="16">
        <v>4932</v>
      </c>
      <c r="I19" s="16">
        <v>3074</v>
      </c>
      <c r="J19" s="14">
        <v>0</v>
      </c>
      <c r="K19" s="14">
        <v>1</v>
      </c>
      <c r="L19" s="14">
        <v>0</v>
      </c>
      <c r="M19" s="14">
        <v>24</v>
      </c>
      <c r="N19" s="14">
        <v>4</v>
      </c>
      <c r="O19" s="14">
        <v>23</v>
      </c>
      <c r="P19" s="14">
        <v>3</v>
      </c>
      <c r="Q19" s="14">
        <v>23</v>
      </c>
      <c r="R19" s="14">
        <v>2</v>
      </c>
      <c r="S19" s="14">
        <v>23</v>
      </c>
      <c r="T19" s="14">
        <v>0</v>
      </c>
      <c r="U19" s="14">
        <v>3</v>
      </c>
      <c r="V19" s="14">
        <v>0</v>
      </c>
      <c r="W19" s="14">
        <v>106</v>
      </c>
      <c r="X19" s="14">
        <v>101</v>
      </c>
      <c r="Y19" s="19">
        <v>207</v>
      </c>
      <c r="Z19" s="98"/>
      <c r="AA19" s="37">
        <v>23.826086956521738</v>
      </c>
      <c r="AB19" s="37">
        <v>62.327656123276562</v>
      </c>
    </row>
    <row r="20" spans="1:70" s="30" customFormat="1" x14ac:dyDescent="0.35">
      <c r="A20" s="51" t="s">
        <v>26</v>
      </c>
      <c r="B20" s="27">
        <v>59</v>
      </c>
      <c r="C20" s="27">
        <v>4052</v>
      </c>
      <c r="D20" s="27">
        <v>63333</v>
      </c>
      <c r="E20" s="27">
        <v>67385</v>
      </c>
      <c r="F20" s="19" t="s">
        <v>27</v>
      </c>
      <c r="G20" s="34" t="s">
        <v>57</v>
      </c>
      <c r="H20" s="27">
        <v>4924</v>
      </c>
      <c r="I20" s="27">
        <v>1781</v>
      </c>
      <c r="J20" s="27">
        <v>0</v>
      </c>
      <c r="K20" s="27">
        <v>5</v>
      </c>
      <c r="L20" s="27">
        <v>0</v>
      </c>
      <c r="M20" s="27">
        <v>43</v>
      </c>
      <c r="N20" s="27">
        <v>12</v>
      </c>
      <c r="O20" s="27">
        <v>0</v>
      </c>
      <c r="P20" s="27">
        <v>0</v>
      </c>
      <c r="Q20" s="27">
        <v>36</v>
      </c>
      <c r="R20" s="27">
        <v>0</v>
      </c>
      <c r="S20" s="27">
        <v>64</v>
      </c>
      <c r="T20" s="27">
        <v>0</v>
      </c>
      <c r="U20" s="27">
        <v>1</v>
      </c>
      <c r="V20" s="27">
        <v>0</v>
      </c>
      <c r="W20" s="27">
        <v>161</v>
      </c>
      <c r="X20" s="27">
        <v>204</v>
      </c>
      <c r="Y20" s="27">
        <v>365</v>
      </c>
      <c r="AA20" s="37">
        <v>13.490410958904109</v>
      </c>
      <c r="AB20" s="37">
        <v>36.169780666125099</v>
      </c>
    </row>
    <row r="21" spans="1:70" s="1" customFormat="1" x14ac:dyDescent="0.35">
      <c r="A21" s="70" t="s">
        <v>29</v>
      </c>
      <c r="B21" s="12">
        <v>59</v>
      </c>
      <c r="C21" s="12">
        <v>893</v>
      </c>
      <c r="D21" s="12">
        <v>83602</v>
      </c>
      <c r="E21" s="14">
        <v>84495</v>
      </c>
      <c r="F21" s="14">
        <v>76460</v>
      </c>
      <c r="G21" s="31">
        <v>0.01</v>
      </c>
      <c r="H21" s="16">
        <v>3539</v>
      </c>
      <c r="I21" s="16">
        <v>1227</v>
      </c>
      <c r="J21" s="14">
        <v>2</v>
      </c>
      <c r="K21" s="14">
        <v>15</v>
      </c>
      <c r="L21" s="14">
        <v>0</v>
      </c>
      <c r="M21" s="14">
        <v>31</v>
      </c>
      <c r="N21" s="14">
        <v>9</v>
      </c>
      <c r="O21" s="14">
        <v>10</v>
      </c>
      <c r="P21" s="14">
        <v>4</v>
      </c>
      <c r="Q21" s="14">
        <v>17</v>
      </c>
      <c r="R21" s="14">
        <v>0</v>
      </c>
      <c r="S21" s="14">
        <v>55</v>
      </c>
      <c r="T21" s="14">
        <v>0</v>
      </c>
      <c r="U21" s="14">
        <v>7</v>
      </c>
      <c r="V21" s="14">
        <v>0</v>
      </c>
      <c r="W21" s="14">
        <v>150</v>
      </c>
      <c r="X21" s="14">
        <v>237</v>
      </c>
      <c r="Y21" s="1">
        <v>387</v>
      </c>
      <c r="Z21"/>
      <c r="AA21" s="37">
        <v>9.1447028423772618</v>
      </c>
      <c r="AB21" s="37">
        <v>34.670810963549023</v>
      </c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</row>
    <row r="24" spans="1:70" ht="17" x14ac:dyDescent="0.4">
      <c r="A24" s="2" t="s">
        <v>189</v>
      </c>
      <c r="B24" s="42"/>
      <c r="C24" s="42"/>
      <c r="D24" s="42"/>
      <c r="E24" s="42"/>
      <c r="F24" s="42"/>
      <c r="G24" s="42"/>
      <c r="H24" s="42"/>
      <c r="I24" s="42"/>
      <c r="J24" s="2" t="s">
        <v>1</v>
      </c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111"/>
    </row>
    <row r="25" spans="1:70" ht="87" x14ac:dyDescent="0.35">
      <c r="A25" s="7" t="s">
        <v>31</v>
      </c>
      <c r="B25" s="7" t="s">
        <v>2</v>
      </c>
      <c r="C25" s="7" t="s">
        <v>4</v>
      </c>
      <c r="D25" s="7" t="s">
        <v>5</v>
      </c>
      <c r="E25" s="8" t="s">
        <v>32</v>
      </c>
      <c r="F25" s="9" t="s">
        <v>7</v>
      </c>
      <c r="G25" s="9" t="s">
        <v>8</v>
      </c>
      <c r="H25" s="10" t="s">
        <v>9</v>
      </c>
      <c r="I25" s="10" t="s">
        <v>10</v>
      </c>
      <c r="J25" s="8" t="s">
        <v>11</v>
      </c>
      <c r="K25" s="8" t="s">
        <v>12</v>
      </c>
      <c r="L25" s="8" t="s">
        <v>13</v>
      </c>
      <c r="M25" s="8" t="s">
        <v>14</v>
      </c>
      <c r="N25" s="8" t="s">
        <v>15</v>
      </c>
      <c r="O25" s="8" t="s">
        <v>16</v>
      </c>
      <c r="P25" s="8" t="s">
        <v>17</v>
      </c>
      <c r="Q25" s="8" t="s">
        <v>18</v>
      </c>
      <c r="R25" s="8" t="s">
        <v>19</v>
      </c>
      <c r="S25" s="8" t="s">
        <v>20</v>
      </c>
      <c r="T25" s="8">
        <v>9</v>
      </c>
      <c r="U25" s="8">
        <v>11</v>
      </c>
      <c r="V25" s="8">
        <v>24</v>
      </c>
      <c r="W25" s="8" t="s">
        <v>21</v>
      </c>
      <c r="X25" s="8" t="s">
        <v>22</v>
      </c>
      <c r="Y25" s="8" t="s">
        <v>23</v>
      </c>
      <c r="Z25" s="24"/>
      <c r="AA25" s="7" t="s">
        <v>260</v>
      </c>
      <c r="AB25" s="7" t="s">
        <v>243</v>
      </c>
    </row>
    <row r="26" spans="1:70" ht="16" customHeight="1" x14ac:dyDescent="0.35">
      <c r="A26" s="7" t="s">
        <v>24</v>
      </c>
      <c r="B26" s="12">
        <v>10</v>
      </c>
      <c r="C26" s="12">
        <v>8058</v>
      </c>
      <c r="D26" s="12">
        <v>114728</v>
      </c>
      <c r="E26" s="12">
        <v>122786</v>
      </c>
      <c r="F26" s="12">
        <v>102672</v>
      </c>
      <c r="G26" s="12" t="s">
        <v>58</v>
      </c>
      <c r="H26" s="52">
        <v>8816</v>
      </c>
      <c r="I26" s="52">
        <v>7880</v>
      </c>
      <c r="J26" s="12">
        <v>36</v>
      </c>
      <c r="K26" s="12">
        <v>14</v>
      </c>
      <c r="L26" s="12">
        <v>3</v>
      </c>
      <c r="M26" s="12">
        <v>154</v>
      </c>
      <c r="N26" s="12">
        <v>50</v>
      </c>
      <c r="O26" s="12">
        <v>7</v>
      </c>
      <c r="P26" s="12">
        <v>7</v>
      </c>
      <c r="Q26" s="12">
        <v>74</v>
      </c>
      <c r="R26" s="12">
        <v>12</v>
      </c>
      <c r="S26" s="12">
        <v>379</v>
      </c>
      <c r="T26" s="12">
        <v>11</v>
      </c>
      <c r="U26" s="12">
        <v>58</v>
      </c>
      <c r="V26" s="12">
        <v>13</v>
      </c>
      <c r="W26" s="12">
        <v>818</v>
      </c>
      <c r="X26" s="12">
        <v>734</v>
      </c>
      <c r="Y26" s="12">
        <v>1552</v>
      </c>
      <c r="Z26" s="18"/>
      <c r="AA26" s="37">
        <v>5.6804123711340209</v>
      </c>
      <c r="AB26" s="37">
        <v>89.382940108892925</v>
      </c>
    </row>
    <row r="27" spans="1:70" x14ac:dyDescent="0.35">
      <c r="A27" s="26" t="s">
        <v>26</v>
      </c>
      <c r="B27" s="27">
        <v>10</v>
      </c>
      <c r="C27" s="27">
        <v>4972</v>
      </c>
      <c r="D27" s="27">
        <v>102085</v>
      </c>
      <c r="E27" s="27">
        <v>107057</v>
      </c>
      <c r="F27" s="19" t="s">
        <v>27</v>
      </c>
      <c r="G27" s="34" t="s">
        <v>59</v>
      </c>
      <c r="H27" s="28">
        <v>8137</v>
      </c>
      <c r="I27" s="28">
        <v>6896</v>
      </c>
      <c r="J27" s="27">
        <v>2</v>
      </c>
      <c r="K27" s="27">
        <v>5</v>
      </c>
      <c r="L27" s="27">
        <v>4</v>
      </c>
      <c r="M27" s="27">
        <v>121</v>
      </c>
      <c r="N27" s="27">
        <v>63</v>
      </c>
      <c r="O27" s="27">
        <v>19</v>
      </c>
      <c r="P27" s="27">
        <v>21</v>
      </c>
      <c r="Q27" s="27">
        <v>92</v>
      </c>
      <c r="R27" s="27">
        <v>28</v>
      </c>
      <c r="S27" s="27">
        <v>476</v>
      </c>
      <c r="T27" s="27">
        <v>13</v>
      </c>
      <c r="U27" s="27">
        <v>43</v>
      </c>
      <c r="V27" s="27">
        <v>28</v>
      </c>
      <c r="W27" s="27">
        <v>915</v>
      </c>
      <c r="X27" s="27">
        <v>797</v>
      </c>
      <c r="Y27" s="27">
        <v>1712</v>
      </c>
      <c r="Z27" s="30"/>
      <c r="AA27" s="37">
        <v>4.7529205607476639</v>
      </c>
      <c r="AB27" s="37">
        <v>84.748678874277985</v>
      </c>
    </row>
    <row r="28" spans="1:70" x14ac:dyDescent="0.35">
      <c r="A28" s="7" t="s">
        <v>29</v>
      </c>
      <c r="B28" s="12">
        <v>9</v>
      </c>
      <c r="C28" s="12">
        <v>5628</v>
      </c>
      <c r="D28" s="12">
        <v>122949</v>
      </c>
      <c r="E28" s="14">
        <v>128577</v>
      </c>
      <c r="F28" s="14">
        <v>21094</v>
      </c>
      <c r="G28" s="31">
        <v>0.02</v>
      </c>
      <c r="H28" s="16">
        <v>9815</v>
      </c>
      <c r="I28" s="16">
        <v>8628</v>
      </c>
      <c r="J28" s="14">
        <v>9</v>
      </c>
      <c r="K28" s="14">
        <v>2</v>
      </c>
      <c r="L28" s="14">
        <v>7</v>
      </c>
      <c r="M28" s="14">
        <v>127</v>
      </c>
      <c r="N28" s="14">
        <v>193</v>
      </c>
      <c r="O28" s="14">
        <v>12</v>
      </c>
      <c r="P28" s="14">
        <v>17</v>
      </c>
      <c r="Q28" s="14">
        <v>168</v>
      </c>
      <c r="R28" s="14">
        <v>59</v>
      </c>
      <c r="S28" s="14">
        <v>421</v>
      </c>
      <c r="T28" s="14">
        <v>13</v>
      </c>
      <c r="U28" s="14">
        <v>21</v>
      </c>
      <c r="V28" s="14">
        <v>0</v>
      </c>
      <c r="W28" s="14">
        <v>1049</v>
      </c>
      <c r="X28" s="14">
        <v>1034</v>
      </c>
      <c r="Y28" s="1">
        <v>2083</v>
      </c>
      <c r="AA28" s="37">
        <v>4.7119539126260204</v>
      </c>
      <c r="AB28" s="37">
        <v>87.906265919510957</v>
      </c>
    </row>
    <row r="31" spans="1:70" ht="17" x14ac:dyDescent="0.4">
      <c r="A31" s="43" t="s">
        <v>190</v>
      </c>
      <c r="B31" s="44"/>
      <c r="C31" s="44"/>
      <c r="D31" s="44"/>
      <c r="E31" s="44"/>
      <c r="F31" s="44"/>
      <c r="G31" s="44"/>
      <c r="H31" s="44"/>
      <c r="I31" s="44"/>
      <c r="J31" s="2" t="s">
        <v>1</v>
      </c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111"/>
    </row>
    <row r="32" spans="1:70" ht="87" x14ac:dyDescent="0.35">
      <c r="A32" s="7" t="s">
        <v>31</v>
      </c>
      <c r="B32" s="7" t="s">
        <v>2</v>
      </c>
      <c r="C32" s="7" t="s">
        <v>4</v>
      </c>
      <c r="D32" s="7" t="s">
        <v>5</v>
      </c>
      <c r="E32" s="8" t="s">
        <v>32</v>
      </c>
      <c r="F32" s="9" t="s">
        <v>7</v>
      </c>
      <c r="G32" s="9" t="s">
        <v>8</v>
      </c>
      <c r="H32" s="10" t="s">
        <v>9</v>
      </c>
      <c r="I32" s="10" t="s">
        <v>10</v>
      </c>
      <c r="J32" s="8" t="s">
        <v>11</v>
      </c>
      <c r="K32" s="8" t="s">
        <v>12</v>
      </c>
      <c r="L32" s="8" t="s">
        <v>13</v>
      </c>
      <c r="M32" s="8" t="s">
        <v>14</v>
      </c>
      <c r="N32" s="8" t="s">
        <v>15</v>
      </c>
      <c r="O32" s="8" t="s">
        <v>16</v>
      </c>
      <c r="P32" s="8" t="s">
        <v>17</v>
      </c>
      <c r="Q32" s="8" t="s">
        <v>18</v>
      </c>
      <c r="R32" s="8" t="s">
        <v>19</v>
      </c>
      <c r="S32" s="8" t="s">
        <v>20</v>
      </c>
      <c r="T32" s="8">
        <v>9</v>
      </c>
      <c r="U32" s="8">
        <v>11</v>
      </c>
      <c r="V32" s="8">
        <v>24</v>
      </c>
      <c r="W32" s="8" t="s">
        <v>21</v>
      </c>
      <c r="X32" s="8" t="s">
        <v>22</v>
      </c>
      <c r="Y32" s="8" t="s">
        <v>23</v>
      </c>
      <c r="Z32" s="24"/>
      <c r="AA32" s="7" t="s">
        <v>260</v>
      </c>
      <c r="AB32" s="7" t="s">
        <v>243</v>
      </c>
    </row>
    <row r="33" spans="1:28" x14ac:dyDescent="0.35">
      <c r="A33" s="25" t="s">
        <v>24</v>
      </c>
      <c r="B33" s="14">
        <v>200</v>
      </c>
      <c r="C33" s="14">
        <v>72383</v>
      </c>
      <c r="D33" s="14">
        <v>94208</v>
      </c>
      <c r="E33" s="14">
        <v>166591</v>
      </c>
      <c r="F33" s="14">
        <v>71979</v>
      </c>
      <c r="G33" s="14" t="s">
        <v>60</v>
      </c>
      <c r="H33" s="16">
        <v>19054</v>
      </c>
      <c r="I33" s="16">
        <v>8526</v>
      </c>
      <c r="J33" s="14">
        <v>0</v>
      </c>
      <c r="K33" s="14">
        <v>0</v>
      </c>
      <c r="L33" s="14">
        <v>0</v>
      </c>
      <c r="M33" s="14">
        <v>30</v>
      </c>
      <c r="N33" s="14">
        <v>66</v>
      </c>
      <c r="O33" s="14">
        <v>4</v>
      </c>
      <c r="P33" s="14">
        <v>26</v>
      </c>
      <c r="Q33" s="14">
        <v>43</v>
      </c>
      <c r="R33" s="14">
        <v>12</v>
      </c>
      <c r="S33" s="14">
        <v>502</v>
      </c>
      <c r="T33" s="14">
        <v>2</v>
      </c>
      <c r="U33" s="14">
        <v>19</v>
      </c>
      <c r="V33" s="14">
        <v>0</v>
      </c>
      <c r="W33" s="14">
        <v>704</v>
      </c>
      <c r="X33" s="14">
        <v>443</v>
      </c>
      <c r="Y33" s="14">
        <v>1147</v>
      </c>
      <c r="Z33" s="17"/>
      <c r="AA33" s="37">
        <v>16.612031386224935</v>
      </c>
      <c r="AB33" s="37">
        <v>44.746509919177079</v>
      </c>
    </row>
    <row r="34" spans="1:28" x14ac:dyDescent="0.35">
      <c r="A34" s="26" t="s">
        <v>26</v>
      </c>
      <c r="B34" s="27">
        <v>200</v>
      </c>
      <c r="C34" s="27">
        <v>62682</v>
      </c>
      <c r="D34" s="27">
        <v>85535</v>
      </c>
      <c r="E34" s="27">
        <v>148217</v>
      </c>
      <c r="F34" s="19" t="s">
        <v>27</v>
      </c>
      <c r="G34" s="34" t="s">
        <v>61</v>
      </c>
      <c r="H34" s="28">
        <v>18298</v>
      </c>
      <c r="I34" s="28">
        <v>8684</v>
      </c>
      <c r="J34" s="27">
        <v>4</v>
      </c>
      <c r="K34" s="27">
        <v>1</v>
      </c>
      <c r="L34" s="27">
        <v>0</v>
      </c>
      <c r="M34" s="27">
        <v>17</v>
      </c>
      <c r="N34" s="27">
        <v>50</v>
      </c>
      <c r="O34" s="27">
        <v>21</v>
      </c>
      <c r="P34" s="27">
        <v>31</v>
      </c>
      <c r="Q34" s="27">
        <v>12</v>
      </c>
      <c r="R34" s="27">
        <v>7</v>
      </c>
      <c r="S34" s="27">
        <v>342</v>
      </c>
      <c r="T34" s="27">
        <v>0</v>
      </c>
      <c r="U34" s="27">
        <v>11</v>
      </c>
      <c r="V34" s="27">
        <v>0</v>
      </c>
      <c r="W34" s="27">
        <v>496</v>
      </c>
      <c r="X34" s="27">
        <v>310</v>
      </c>
      <c r="Y34" s="27">
        <v>806</v>
      </c>
      <c r="Z34" s="30"/>
      <c r="AA34" s="37">
        <v>22.702233250620349</v>
      </c>
      <c r="AB34" s="37">
        <v>47.45873865996284</v>
      </c>
    </row>
    <row r="35" spans="1:28" x14ac:dyDescent="0.35">
      <c r="A35" s="7" t="s">
        <v>29</v>
      </c>
      <c r="B35" s="12">
        <v>199</v>
      </c>
      <c r="C35" s="12">
        <v>50887</v>
      </c>
      <c r="D35" s="12">
        <v>94306</v>
      </c>
      <c r="E35" s="14">
        <v>145193</v>
      </c>
      <c r="F35" s="14">
        <v>73282</v>
      </c>
      <c r="G35" s="31">
        <v>0.01</v>
      </c>
      <c r="H35">
        <v>18002</v>
      </c>
      <c r="I35" s="16">
        <v>9343</v>
      </c>
      <c r="J35" s="14">
        <v>1</v>
      </c>
      <c r="K35" s="14">
        <v>4</v>
      </c>
      <c r="L35" s="14">
        <v>0</v>
      </c>
      <c r="M35" s="14">
        <v>36</v>
      </c>
      <c r="N35" s="14">
        <v>122</v>
      </c>
      <c r="O35" s="14">
        <v>7</v>
      </c>
      <c r="P35" s="14">
        <v>79</v>
      </c>
      <c r="Q35" s="14">
        <v>32</v>
      </c>
      <c r="R35" s="14">
        <v>1</v>
      </c>
      <c r="S35" s="14">
        <v>574</v>
      </c>
      <c r="T35" s="14">
        <v>0</v>
      </c>
      <c r="U35" s="14">
        <v>18</v>
      </c>
      <c r="V35" s="14">
        <v>0</v>
      </c>
      <c r="W35" s="14">
        <v>874</v>
      </c>
      <c r="X35" s="14">
        <v>441</v>
      </c>
      <c r="Y35" s="1">
        <v>1315</v>
      </c>
      <c r="AA35" s="37">
        <v>13.689733840304182</v>
      </c>
      <c r="AB35" s="37">
        <v>51.89978891234307</v>
      </c>
    </row>
    <row r="38" spans="1:28" ht="17" x14ac:dyDescent="0.4">
      <c r="A38" s="2" t="s">
        <v>191</v>
      </c>
      <c r="B38" s="42"/>
      <c r="C38" s="53"/>
      <c r="D38" s="53"/>
      <c r="E38" s="53"/>
      <c r="F38" s="53"/>
      <c r="G38" s="53"/>
      <c r="H38" s="53"/>
      <c r="I38" s="53"/>
      <c r="J38" s="2" t="s">
        <v>1</v>
      </c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111"/>
    </row>
    <row r="39" spans="1:28" ht="87" x14ac:dyDescent="0.35">
      <c r="A39" s="7" t="s">
        <v>31</v>
      </c>
      <c r="B39" s="7" t="s">
        <v>2</v>
      </c>
      <c r="C39" s="7" t="s">
        <v>4</v>
      </c>
      <c r="D39" s="7" t="s">
        <v>5</v>
      </c>
      <c r="E39" s="8" t="s">
        <v>32</v>
      </c>
      <c r="F39" s="9" t="s">
        <v>7</v>
      </c>
      <c r="G39" s="8" t="s">
        <v>8</v>
      </c>
      <c r="H39" s="10" t="s">
        <v>9</v>
      </c>
      <c r="I39" s="10" t="s">
        <v>10</v>
      </c>
      <c r="J39" s="8" t="s">
        <v>11</v>
      </c>
      <c r="K39" s="8" t="s">
        <v>12</v>
      </c>
      <c r="L39" s="8" t="s">
        <v>13</v>
      </c>
      <c r="M39" s="8" t="s">
        <v>14</v>
      </c>
      <c r="N39" s="8" t="s">
        <v>15</v>
      </c>
      <c r="O39" s="8" t="s">
        <v>16</v>
      </c>
      <c r="P39" s="8" t="s">
        <v>17</v>
      </c>
      <c r="Q39" s="8" t="s">
        <v>18</v>
      </c>
      <c r="R39" s="8" t="s">
        <v>19</v>
      </c>
      <c r="S39" s="8" t="s">
        <v>20</v>
      </c>
      <c r="T39" s="8">
        <v>9</v>
      </c>
      <c r="U39" s="8">
        <v>11</v>
      </c>
      <c r="V39" s="8">
        <v>24</v>
      </c>
      <c r="W39" s="8" t="s">
        <v>21</v>
      </c>
      <c r="X39" s="8" t="s">
        <v>22</v>
      </c>
      <c r="Y39" s="8" t="s">
        <v>23</v>
      </c>
      <c r="Z39" s="24"/>
      <c r="AA39" s="7" t="s">
        <v>260</v>
      </c>
      <c r="AB39" s="7" t="s">
        <v>243</v>
      </c>
    </row>
    <row r="40" spans="1:28" ht="15.5" customHeight="1" x14ac:dyDescent="0.35">
      <c r="A40" s="25" t="s">
        <v>24</v>
      </c>
      <c r="B40" s="14">
        <v>47</v>
      </c>
      <c r="C40" s="14">
        <v>124184</v>
      </c>
      <c r="D40" s="14">
        <v>66939</v>
      </c>
      <c r="E40" s="14">
        <v>191123</v>
      </c>
      <c r="F40" s="14">
        <v>43575</v>
      </c>
      <c r="G40" s="14" t="s">
        <v>62</v>
      </c>
      <c r="H40" s="16">
        <v>15590</v>
      </c>
      <c r="I40" s="16">
        <v>5834</v>
      </c>
      <c r="J40" s="14">
        <v>176</v>
      </c>
      <c r="K40" s="14">
        <v>1</v>
      </c>
      <c r="L40" s="14">
        <v>0</v>
      </c>
      <c r="M40" s="14">
        <v>64</v>
      </c>
      <c r="N40" s="14">
        <v>106</v>
      </c>
      <c r="O40" s="14">
        <v>16</v>
      </c>
      <c r="P40" s="14">
        <v>29</v>
      </c>
      <c r="Q40" s="14">
        <v>63</v>
      </c>
      <c r="R40" s="14">
        <v>13</v>
      </c>
      <c r="S40" s="14">
        <v>710</v>
      </c>
      <c r="T40" s="14">
        <v>44</v>
      </c>
      <c r="U40" s="14">
        <v>82</v>
      </c>
      <c r="V40" s="14">
        <v>394</v>
      </c>
      <c r="W40" s="14">
        <v>1698</v>
      </c>
      <c r="X40" s="14">
        <v>2088</v>
      </c>
      <c r="Y40" s="14">
        <v>3786</v>
      </c>
      <c r="Z40" s="17"/>
      <c r="AA40" s="37">
        <v>4.1178024300052822</v>
      </c>
      <c r="AB40" s="37">
        <v>37.421423989737008</v>
      </c>
    </row>
    <row r="41" spans="1:28" x14ac:dyDescent="0.35">
      <c r="A41" s="33" t="s">
        <v>26</v>
      </c>
      <c r="B41" s="27">
        <v>48</v>
      </c>
      <c r="C41" s="27">
        <v>119474</v>
      </c>
      <c r="D41" s="27">
        <v>65122</v>
      </c>
      <c r="E41" s="27">
        <v>184596</v>
      </c>
      <c r="F41" s="19" t="s">
        <v>27</v>
      </c>
      <c r="G41" s="34" t="s">
        <v>63</v>
      </c>
      <c r="H41" s="28">
        <v>14328</v>
      </c>
      <c r="I41" s="28">
        <v>4378</v>
      </c>
      <c r="J41" s="27">
        <v>317</v>
      </c>
      <c r="K41" s="27">
        <v>0</v>
      </c>
      <c r="L41" s="27">
        <v>2</v>
      </c>
      <c r="M41" s="27">
        <v>58</v>
      </c>
      <c r="N41" s="27">
        <v>110</v>
      </c>
      <c r="O41" s="27">
        <v>21</v>
      </c>
      <c r="P41" s="27">
        <v>10</v>
      </c>
      <c r="Q41" s="27">
        <v>31</v>
      </c>
      <c r="R41" s="27">
        <v>14</v>
      </c>
      <c r="S41" s="27">
        <v>618</v>
      </c>
      <c r="T41" s="27">
        <v>39</v>
      </c>
      <c r="U41" s="27">
        <v>116</v>
      </c>
      <c r="V41" s="27">
        <v>518</v>
      </c>
      <c r="W41" s="27">
        <v>1854</v>
      </c>
      <c r="X41" s="27">
        <v>1375</v>
      </c>
      <c r="Y41" s="27">
        <v>3229</v>
      </c>
      <c r="Z41" s="30"/>
      <c r="AA41" s="37">
        <v>4.4372870857850728</v>
      </c>
      <c r="AB41" s="37">
        <v>30.555555555555557</v>
      </c>
    </row>
    <row r="42" spans="1:28" x14ac:dyDescent="0.35">
      <c r="A42" s="7" t="s">
        <v>29</v>
      </c>
      <c r="B42" s="12">
        <v>47</v>
      </c>
      <c r="C42" s="12">
        <v>115371</v>
      </c>
      <c r="D42" s="12">
        <v>70934</v>
      </c>
      <c r="E42" s="14">
        <v>186305</v>
      </c>
      <c r="F42" s="14">
        <v>44378</v>
      </c>
      <c r="G42" s="31">
        <v>0.05</v>
      </c>
      <c r="H42" s="16">
        <v>14369</v>
      </c>
      <c r="I42" s="16">
        <v>4572</v>
      </c>
      <c r="J42" s="14">
        <v>157</v>
      </c>
      <c r="K42" s="14">
        <v>1</v>
      </c>
      <c r="L42" s="14">
        <v>1</v>
      </c>
      <c r="M42" s="14">
        <v>32</v>
      </c>
      <c r="N42" s="14">
        <v>89</v>
      </c>
      <c r="O42" s="14">
        <v>12</v>
      </c>
      <c r="P42" s="14">
        <v>28</v>
      </c>
      <c r="Q42" s="14">
        <v>102</v>
      </c>
      <c r="R42" s="14">
        <v>11</v>
      </c>
      <c r="S42" s="14">
        <v>757</v>
      </c>
      <c r="T42" s="14">
        <v>50</v>
      </c>
      <c r="U42" s="14">
        <v>156</v>
      </c>
      <c r="V42" s="14">
        <v>626</v>
      </c>
      <c r="W42" s="14">
        <v>2022</v>
      </c>
      <c r="X42" s="14">
        <v>1694</v>
      </c>
      <c r="Y42" s="1">
        <v>3716</v>
      </c>
      <c r="AA42" s="37">
        <v>3.8667922497308935</v>
      </c>
      <c r="AB42" s="37">
        <v>31.818498155751968</v>
      </c>
    </row>
    <row r="45" spans="1:28" ht="17" x14ac:dyDescent="0.4">
      <c r="A45" s="2" t="s">
        <v>48</v>
      </c>
      <c r="B45" s="42"/>
      <c r="C45" s="42"/>
      <c r="D45" s="42"/>
      <c r="E45" s="42"/>
      <c r="F45" s="42"/>
      <c r="G45" s="42"/>
      <c r="H45" s="42"/>
      <c r="I45" s="42"/>
      <c r="J45" s="2" t="s">
        <v>1</v>
      </c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111"/>
    </row>
    <row r="46" spans="1:28" ht="87" x14ac:dyDescent="0.35">
      <c r="A46" s="7" t="s">
        <v>31</v>
      </c>
      <c r="B46" s="7" t="s">
        <v>2</v>
      </c>
      <c r="C46" s="7" t="s">
        <v>4</v>
      </c>
      <c r="D46" s="7" t="s">
        <v>5</v>
      </c>
      <c r="E46" s="8" t="s">
        <v>32</v>
      </c>
      <c r="F46" s="9" t="s">
        <v>7</v>
      </c>
      <c r="G46" s="8" t="s">
        <v>8</v>
      </c>
      <c r="H46" s="10" t="s">
        <v>9</v>
      </c>
      <c r="I46" s="10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  <c r="O46" s="8" t="s">
        <v>16</v>
      </c>
      <c r="P46" s="8" t="s">
        <v>17</v>
      </c>
      <c r="Q46" s="8" t="s">
        <v>18</v>
      </c>
      <c r="R46" s="8" t="s">
        <v>19</v>
      </c>
      <c r="S46" s="8" t="s">
        <v>20</v>
      </c>
      <c r="T46" s="8">
        <v>9</v>
      </c>
      <c r="U46" s="8">
        <v>11</v>
      </c>
      <c r="V46" s="8">
        <v>24</v>
      </c>
      <c r="W46" s="8" t="s">
        <v>21</v>
      </c>
      <c r="X46" s="8" t="s">
        <v>22</v>
      </c>
      <c r="Y46" s="8" t="s">
        <v>23</v>
      </c>
      <c r="Z46" s="24"/>
      <c r="AA46" s="7" t="s">
        <v>260</v>
      </c>
      <c r="AB46" s="7" t="s">
        <v>243</v>
      </c>
    </row>
    <row r="47" spans="1:28" x14ac:dyDescent="0.35">
      <c r="A47" s="25" t="s">
        <v>24</v>
      </c>
      <c r="B47" s="14">
        <v>12</v>
      </c>
      <c r="C47" s="14">
        <v>1087</v>
      </c>
      <c r="D47" s="14">
        <v>65221</v>
      </c>
      <c r="E47" s="14">
        <v>66308</v>
      </c>
      <c r="F47" s="14">
        <v>57665</v>
      </c>
      <c r="G47" s="14" t="s">
        <v>49</v>
      </c>
      <c r="H47" s="16">
        <v>5604</v>
      </c>
      <c r="I47" s="16">
        <v>4817</v>
      </c>
      <c r="J47" s="14">
        <v>3</v>
      </c>
      <c r="K47" s="14">
        <v>5</v>
      </c>
      <c r="L47" s="14">
        <v>0</v>
      </c>
      <c r="M47" s="14">
        <v>9</v>
      </c>
      <c r="N47" s="14">
        <v>115</v>
      </c>
      <c r="O47" s="14">
        <v>13</v>
      </c>
      <c r="P47" s="14">
        <v>38</v>
      </c>
      <c r="Q47" s="14">
        <v>211</v>
      </c>
      <c r="R47" s="14">
        <v>55</v>
      </c>
      <c r="S47" s="14">
        <v>346</v>
      </c>
      <c r="T47" s="14">
        <v>0</v>
      </c>
      <c r="U47" s="14">
        <v>1</v>
      </c>
      <c r="V47" s="14">
        <v>471</v>
      </c>
      <c r="W47" s="14">
        <v>1267</v>
      </c>
      <c r="X47" s="14">
        <v>510</v>
      </c>
      <c r="Y47" s="14">
        <v>1777</v>
      </c>
      <c r="Z47" s="17"/>
      <c r="AA47" s="37">
        <v>3.1536297129994373</v>
      </c>
      <c r="AB47" s="37">
        <v>85.956459671663097</v>
      </c>
    </row>
    <row r="48" spans="1:28" x14ac:dyDescent="0.35">
      <c r="A48" s="26" t="s">
        <v>26</v>
      </c>
      <c r="B48" s="27">
        <v>12</v>
      </c>
      <c r="C48" s="27">
        <v>5589</v>
      </c>
      <c r="D48" s="27">
        <v>71955</v>
      </c>
      <c r="E48" s="27">
        <v>77544</v>
      </c>
      <c r="F48" s="19" t="s">
        <v>27</v>
      </c>
      <c r="G48" s="34" t="s">
        <v>50</v>
      </c>
      <c r="H48" s="28">
        <v>7352</v>
      </c>
      <c r="I48" s="28">
        <v>6254</v>
      </c>
      <c r="J48" s="27">
        <v>1</v>
      </c>
      <c r="K48" s="27">
        <v>7</v>
      </c>
      <c r="L48" s="27">
        <v>3</v>
      </c>
      <c r="M48" s="27">
        <v>18</v>
      </c>
      <c r="N48" s="27">
        <v>94</v>
      </c>
      <c r="O48" s="27">
        <v>0</v>
      </c>
      <c r="P48" s="27">
        <v>43</v>
      </c>
      <c r="Q48" s="27">
        <v>161</v>
      </c>
      <c r="R48" s="27">
        <v>56</v>
      </c>
      <c r="S48" s="27">
        <v>127</v>
      </c>
      <c r="T48" s="27">
        <v>0</v>
      </c>
      <c r="U48" s="27">
        <v>5</v>
      </c>
      <c r="V48" s="27">
        <v>508</v>
      </c>
      <c r="W48" s="27">
        <v>1023</v>
      </c>
      <c r="X48" s="27">
        <v>489</v>
      </c>
      <c r="Y48" s="27">
        <v>1512</v>
      </c>
      <c r="Z48" s="30"/>
      <c r="AA48" s="37">
        <v>4.8624338624338623</v>
      </c>
      <c r="AB48" s="37">
        <v>85.06528835690969</v>
      </c>
    </row>
    <row r="49" spans="1:70" x14ac:dyDescent="0.35">
      <c r="A49" s="7" t="s">
        <v>29</v>
      </c>
      <c r="B49" s="12">
        <v>11</v>
      </c>
      <c r="C49" s="12">
        <v>1915</v>
      </c>
      <c r="D49" s="12">
        <v>65234</v>
      </c>
      <c r="E49" s="14">
        <v>67149</v>
      </c>
      <c r="F49" s="14">
        <v>53626</v>
      </c>
      <c r="G49" s="31">
        <v>0.03</v>
      </c>
      <c r="H49" s="16">
        <v>4973</v>
      </c>
      <c r="I49" s="16">
        <v>3938</v>
      </c>
      <c r="J49" s="14">
        <v>10</v>
      </c>
      <c r="K49" s="14">
        <v>0</v>
      </c>
      <c r="L49" s="14">
        <v>20</v>
      </c>
      <c r="M49" s="14">
        <v>13</v>
      </c>
      <c r="N49" s="14">
        <v>95</v>
      </c>
      <c r="O49" s="14">
        <v>7</v>
      </c>
      <c r="P49" s="14">
        <v>81</v>
      </c>
      <c r="Q49" s="14">
        <v>198</v>
      </c>
      <c r="R49" s="14">
        <v>110</v>
      </c>
      <c r="S49" s="14">
        <v>177</v>
      </c>
      <c r="T49" s="14">
        <v>2</v>
      </c>
      <c r="U49" s="14">
        <v>11</v>
      </c>
      <c r="V49" s="14">
        <v>564</v>
      </c>
      <c r="W49" s="14">
        <v>1288</v>
      </c>
      <c r="X49" s="14">
        <v>633</v>
      </c>
      <c r="Y49" s="1">
        <v>1921</v>
      </c>
      <c r="AA49" s="37">
        <v>2.588755856324831</v>
      </c>
      <c r="AB49" s="37">
        <v>79.18761311079831</v>
      </c>
    </row>
    <row r="52" spans="1:70" s="6" customFormat="1" ht="17" x14ac:dyDescent="0.4">
      <c r="A52" s="2" t="s">
        <v>192</v>
      </c>
      <c r="B52" s="2"/>
      <c r="C52" s="2"/>
      <c r="D52" s="2"/>
      <c r="E52" s="2"/>
      <c r="F52" s="48"/>
      <c r="G52" s="2"/>
      <c r="H52" s="4"/>
      <c r="I52" s="4"/>
      <c r="J52" s="2" t="s">
        <v>1</v>
      </c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43"/>
      <c r="Y52" s="2"/>
      <c r="Z52" s="111"/>
      <c r="AA52"/>
      <c r="AB52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</row>
    <row r="53" spans="1:70" s="1" customFormat="1" ht="87.5" customHeight="1" x14ac:dyDescent="0.35">
      <c r="A53" s="59" t="s">
        <v>31</v>
      </c>
      <c r="B53" s="59" t="s">
        <v>2</v>
      </c>
      <c r="C53" s="59" t="s">
        <v>4</v>
      </c>
      <c r="D53" s="59" t="s">
        <v>5</v>
      </c>
      <c r="E53" s="54" t="s">
        <v>21</v>
      </c>
      <c r="F53" s="60" t="s">
        <v>7</v>
      </c>
      <c r="G53" s="54" t="s">
        <v>8</v>
      </c>
      <c r="H53" s="89" t="s">
        <v>9</v>
      </c>
      <c r="I53" s="89" t="s">
        <v>10</v>
      </c>
      <c r="J53" s="60" t="s">
        <v>11</v>
      </c>
      <c r="K53" s="60" t="s">
        <v>12</v>
      </c>
      <c r="L53" s="60" t="s">
        <v>13</v>
      </c>
      <c r="M53" s="60" t="s">
        <v>14</v>
      </c>
      <c r="N53" s="60" t="s">
        <v>15</v>
      </c>
      <c r="O53" s="60" t="s">
        <v>16</v>
      </c>
      <c r="P53" s="60" t="s">
        <v>17</v>
      </c>
      <c r="Q53" s="60" t="s">
        <v>18</v>
      </c>
      <c r="R53" s="60" t="s">
        <v>19</v>
      </c>
      <c r="S53" s="60" t="s">
        <v>20</v>
      </c>
      <c r="T53" s="60">
        <v>9</v>
      </c>
      <c r="U53" s="60">
        <v>11</v>
      </c>
      <c r="V53" s="60">
        <v>24</v>
      </c>
      <c r="W53" s="60" t="s">
        <v>21</v>
      </c>
      <c r="X53" s="61" t="s">
        <v>22</v>
      </c>
      <c r="Y53" s="59" t="s">
        <v>55</v>
      </c>
      <c r="Z53" s="11"/>
      <c r="AA53" s="7" t="s">
        <v>260</v>
      </c>
      <c r="AB53" s="7" t="s">
        <v>243</v>
      </c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</row>
    <row r="54" spans="1:70" s="30" customFormat="1" ht="15.5" customHeight="1" x14ac:dyDescent="0.35">
      <c r="A54" s="25" t="s">
        <v>24</v>
      </c>
      <c r="B54" s="14">
        <v>107</v>
      </c>
      <c r="C54" s="14">
        <v>12277</v>
      </c>
      <c r="D54" s="14">
        <v>59257</v>
      </c>
      <c r="E54" s="14">
        <v>71534</v>
      </c>
      <c r="F54" s="27">
        <v>54818</v>
      </c>
      <c r="G54" s="27" t="s">
        <v>64</v>
      </c>
      <c r="H54" s="16">
        <v>5483</v>
      </c>
      <c r="I54" s="16">
        <v>4464</v>
      </c>
      <c r="J54" s="14">
        <v>0</v>
      </c>
      <c r="K54" s="14">
        <v>0</v>
      </c>
      <c r="L54" s="14">
        <v>0</v>
      </c>
      <c r="M54" s="14">
        <v>102</v>
      </c>
      <c r="N54" s="14">
        <v>376</v>
      </c>
      <c r="O54" s="14">
        <v>32</v>
      </c>
      <c r="P54" s="14">
        <v>16</v>
      </c>
      <c r="Q54" s="14">
        <v>41</v>
      </c>
      <c r="R54" s="14">
        <v>42</v>
      </c>
      <c r="S54" s="14">
        <v>256</v>
      </c>
      <c r="T54" s="14">
        <v>0</v>
      </c>
      <c r="U54" s="14">
        <v>75</v>
      </c>
      <c r="V54" s="14">
        <v>0</v>
      </c>
      <c r="W54" s="14">
        <v>940</v>
      </c>
      <c r="X54" s="14">
        <v>95</v>
      </c>
      <c r="Y54" s="14">
        <v>1035</v>
      </c>
      <c r="Z54" s="17"/>
      <c r="AA54" s="37">
        <v>5.2975845410628022</v>
      </c>
      <c r="AB54" s="37">
        <v>81.415283603866499</v>
      </c>
    </row>
    <row r="55" spans="1:70" x14ac:dyDescent="0.35">
      <c r="A55" s="33" t="s">
        <v>26</v>
      </c>
      <c r="B55" s="1">
        <v>105</v>
      </c>
      <c r="C55" s="1">
        <v>4255</v>
      </c>
      <c r="D55" s="1">
        <v>60423</v>
      </c>
      <c r="E55" s="1">
        <v>64678</v>
      </c>
      <c r="F55" s="19" t="s">
        <v>27</v>
      </c>
      <c r="G55" s="46" t="s">
        <v>65</v>
      </c>
      <c r="H55" s="1">
        <v>3895</v>
      </c>
      <c r="I55" s="1">
        <v>2965</v>
      </c>
      <c r="J55" s="1">
        <v>9</v>
      </c>
      <c r="K55" s="1">
        <v>28</v>
      </c>
      <c r="L55" s="1">
        <v>30</v>
      </c>
      <c r="M55" s="1">
        <v>76</v>
      </c>
      <c r="N55" s="1">
        <v>231</v>
      </c>
      <c r="O55" s="1">
        <v>107</v>
      </c>
      <c r="P55" s="1">
        <v>8</v>
      </c>
      <c r="Q55" s="1">
        <v>11</v>
      </c>
      <c r="R55" s="1">
        <v>36</v>
      </c>
      <c r="S55" s="1">
        <v>184</v>
      </c>
      <c r="T55" s="1">
        <v>1</v>
      </c>
      <c r="U55" s="1">
        <v>6</v>
      </c>
      <c r="V55" s="1">
        <v>0</v>
      </c>
      <c r="W55" s="1">
        <v>727</v>
      </c>
      <c r="X55" s="1">
        <v>57</v>
      </c>
      <c r="Y55" s="1">
        <v>784</v>
      </c>
      <c r="AA55" s="37">
        <v>4.9681122448979593</v>
      </c>
      <c r="AB55" s="37">
        <v>76.123234916559696</v>
      </c>
    </row>
    <row r="56" spans="1:70" s="1" customFormat="1" ht="13.5" customHeight="1" x14ac:dyDescent="0.35">
      <c r="A56" s="7" t="s">
        <v>29</v>
      </c>
      <c r="B56" s="12">
        <v>100</v>
      </c>
      <c r="C56" s="12">
        <v>3367</v>
      </c>
      <c r="D56" s="12">
        <v>33738</v>
      </c>
      <c r="E56" s="14">
        <v>37105</v>
      </c>
      <c r="F56" s="14">
        <v>26801</v>
      </c>
      <c r="G56" s="31">
        <v>0.01</v>
      </c>
      <c r="H56" s="16">
        <v>4551</v>
      </c>
      <c r="I56" s="16">
        <v>3783</v>
      </c>
      <c r="J56" s="14">
        <v>0</v>
      </c>
      <c r="K56" s="14">
        <v>1</v>
      </c>
      <c r="L56" s="14">
        <v>0</v>
      </c>
      <c r="M56" s="14">
        <v>39</v>
      </c>
      <c r="N56" s="14">
        <v>199</v>
      </c>
      <c r="O56" s="14">
        <v>33</v>
      </c>
      <c r="P56" s="14">
        <v>2</v>
      </c>
      <c r="Q56" s="14">
        <v>14</v>
      </c>
      <c r="R56" s="14">
        <v>0</v>
      </c>
      <c r="S56" s="14">
        <v>107</v>
      </c>
      <c r="T56" s="14">
        <v>0</v>
      </c>
      <c r="U56" s="14">
        <v>17</v>
      </c>
      <c r="V56" s="14">
        <v>0</v>
      </c>
      <c r="W56" s="14">
        <v>412</v>
      </c>
      <c r="X56" s="14">
        <v>81</v>
      </c>
      <c r="Y56" s="1">
        <v>493</v>
      </c>
      <c r="Z56"/>
      <c r="AA56" s="37">
        <v>9.2312373225152129</v>
      </c>
      <c r="AB56" s="37">
        <v>83.124588002636784</v>
      </c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</row>
    <row r="59" spans="1:70" ht="17" x14ac:dyDescent="0.4">
      <c r="A59" s="2" t="s">
        <v>193</v>
      </c>
      <c r="B59" s="42"/>
      <c r="C59" s="42"/>
      <c r="D59" s="42"/>
      <c r="E59" s="42"/>
      <c r="F59" s="42"/>
      <c r="G59" s="42"/>
      <c r="H59" s="42"/>
      <c r="I59" s="42"/>
      <c r="J59" s="2" t="s">
        <v>1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4"/>
      <c r="Z59" s="23"/>
    </row>
    <row r="60" spans="1:70" ht="87" x14ac:dyDescent="0.35">
      <c r="A60" s="7" t="s">
        <v>31</v>
      </c>
      <c r="B60" s="7" t="s">
        <v>2</v>
      </c>
      <c r="C60" s="7" t="s">
        <v>4</v>
      </c>
      <c r="D60" s="7" t="s">
        <v>5</v>
      </c>
      <c r="E60" s="8" t="s">
        <v>32</v>
      </c>
      <c r="F60" s="9" t="s">
        <v>7</v>
      </c>
      <c r="G60" s="8" t="s">
        <v>8</v>
      </c>
      <c r="H60" s="10" t="s">
        <v>9</v>
      </c>
      <c r="I60" s="10" t="s">
        <v>10</v>
      </c>
      <c r="J60" s="8" t="s">
        <v>11</v>
      </c>
      <c r="K60" s="8" t="s">
        <v>12</v>
      </c>
      <c r="L60" s="8" t="s">
        <v>13</v>
      </c>
      <c r="M60" s="8" t="s">
        <v>14</v>
      </c>
      <c r="N60" s="8" t="s">
        <v>15</v>
      </c>
      <c r="O60" s="8" t="s">
        <v>16</v>
      </c>
      <c r="P60" s="8" t="s">
        <v>17</v>
      </c>
      <c r="Q60" s="8" t="s">
        <v>18</v>
      </c>
      <c r="R60" s="8" t="s">
        <v>19</v>
      </c>
      <c r="S60" s="8" t="s">
        <v>20</v>
      </c>
      <c r="T60" s="8">
        <v>9</v>
      </c>
      <c r="U60" s="8">
        <v>11</v>
      </c>
      <c r="V60" s="8">
        <v>24</v>
      </c>
      <c r="W60" s="8" t="s">
        <v>21</v>
      </c>
      <c r="X60" s="8" t="s">
        <v>22</v>
      </c>
      <c r="Y60" s="8" t="s">
        <v>23</v>
      </c>
      <c r="Z60" s="24"/>
      <c r="AA60" s="7" t="s">
        <v>260</v>
      </c>
      <c r="AB60" s="7" t="s">
        <v>243</v>
      </c>
    </row>
    <row r="61" spans="1:70" ht="17.5" customHeight="1" x14ac:dyDescent="0.35">
      <c r="A61" s="25" t="s">
        <v>24</v>
      </c>
      <c r="B61" s="14">
        <v>31</v>
      </c>
      <c r="C61" s="14">
        <v>2990</v>
      </c>
      <c r="D61" s="14">
        <v>55184</v>
      </c>
      <c r="E61" s="14">
        <v>58174</v>
      </c>
      <c r="F61" s="14">
        <v>39473</v>
      </c>
      <c r="G61" s="14" t="s">
        <v>66</v>
      </c>
      <c r="H61" s="16">
        <v>9445</v>
      </c>
      <c r="I61" s="16">
        <v>6400</v>
      </c>
      <c r="J61" s="14">
        <v>16</v>
      </c>
      <c r="K61" s="14">
        <v>10</v>
      </c>
      <c r="L61" s="14">
        <v>0</v>
      </c>
      <c r="M61" s="14">
        <v>15</v>
      </c>
      <c r="N61" s="14">
        <v>62</v>
      </c>
      <c r="O61" s="14">
        <v>35</v>
      </c>
      <c r="P61" s="14">
        <v>93</v>
      </c>
      <c r="Q61" s="14">
        <v>593</v>
      </c>
      <c r="R61" s="14">
        <v>36</v>
      </c>
      <c r="S61" s="14">
        <v>431</v>
      </c>
      <c r="T61" s="14">
        <v>79</v>
      </c>
      <c r="U61" s="14">
        <v>39</v>
      </c>
      <c r="V61" s="14">
        <v>6362</v>
      </c>
      <c r="W61" s="14">
        <v>7771</v>
      </c>
      <c r="X61" s="14">
        <v>407</v>
      </c>
      <c r="Y61" s="14">
        <v>8178</v>
      </c>
      <c r="Z61" s="17"/>
      <c r="AA61" s="37">
        <v>1.1549278552213256</v>
      </c>
      <c r="AB61" s="37">
        <v>67.760719957649556</v>
      </c>
    </row>
    <row r="62" spans="1:70" x14ac:dyDescent="0.35">
      <c r="A62" s="7" t="s">
        <v>26</v>
      </c>
      <c r="B62" s="14">
        <v>31</v>
      </c>
      <c r="C62" s="14">
        <v>1289</v>
      </c>
      <c r="D62" s="14">
        <v>59286</v>
      </c>
      <c r="E62" s="14">
        <v>60575</v>
      </c>
      <c r="F62" s="19" t="s">
        <v>27</v>
      </c>
      <c r="G62" s="31">
        <v>0.15</v>
      </c>
      <c r="H62" s="16">
        <v>8371</v>
      </c>
      <c r="I62" s="16">
        <v>5672</v>
      </c>
      <c r="J62" s="14">
        <v>12</v>
      </c>
      <c r="K62" s="14">
        <v>0</v>
      </c>
      <c r="L62" s="14">
        <v>0</v>
      </c>
      <c r="M62" s="14">
        <v>15</v>
      </c>
      <c r="N62" s="14">
        <v>40</v>
      </c>
      <c r="O62" s="14">
        <v>20</v>
      </c>
      <c r="P62" s="14">
        <v>70</v>
      </c>
      <c r="Q62" s="14">
        <v>609</v>
      </c>
      <c r="R62" s="14">
        <v>21</v>
      </c>
      <c r="S62" s="14">
        <v>508</v>
      </c>
      <c r="T62" s="14">
        <v>71</v>
      </c>
      <c r="U62" s="14">
        <v>98</v>
      </c>
      <c r="V62" s="14">
        <v>7673</v>
      </c>
      <c r="W62" s="14">
        <v>9137</v>
      </c>
      <c r="X62" s="14">
        <v>441</v>
      </c>
      <c r="Y62" s="14">
        <v>9578</v>
      </c>
      <c r="Z62" s="17"/>
      <c r="AA62" s="37">
        <v>0.87398204217999587</v>
      </c>
      <c r="AB62" s="37">
        <v>67.757735037629914</v>
      </c>
    </row>
    <row r="63" spans="1:70" x14ac:dyDescent="0.35">
      <c r="A63" s="7" t="s">
        <v>29</v>
      </c>
      <c r="B63" s="12">
        <v>29</v>
      </c>
      <c r="C63" s="12">
        <v>2062</v>
      </c>
      <c r="D63" s="12">
        <v>44453</v>
      </c>
      <c r="E63" s="14">
        <v>46515</v>
      </c>
      <c r="F63" s="14">
        <v>33444</v>
      </c>
      <c r="G63" s="31">
        <v>0.2</v>
      </c>
      <c r="H63" s="16">
        <v>7332</v>
      </c>
      <c r="I63" s="16">
        <v>4653</v>
      </c>
      <c r="J63" s="14">
        <v>38</v>
      </c>
      <c r="K63" s="14">
        <v>0</v>
      </c>
      <c r="L63" s="14">
        <v>0</v>
      </c>
      <c r="M63" s="14">
        <v>35</v>
      </c>
      <c r="N63" s="14">
        <v>40</v>
      </c>
      <c r="O63" s="14">
        <v>31</v>
      </c>
      <c r="P63" s="14">
        <v>167</v>
      </c>
      <c r="Q63" s="14">
        <v>686</v>
      </c>
      <c r="R63" s="14">
        <v>26</v>
      </c>
      <c r="S63" s="14">
        <v>691</v>
      </c>
      <c r="T63" s="14">
        <v>54</v>
      </c>
      <c r="U63" s="14">
        <v>65</v>
      </c>
      <c r="V63" s="14">
        <v>6449</v>
      </c>
      <c r="W63" s="14">
        <v>8282</v>
      </c>
      <c r="X63" s="14">
        <v>737</v>
      </c>
      <c r="Y63" s="1">
        <v>9019</v>
      </c>
      <c r="AA63" s="37">
        <v>0.81295043796429756</v>
      </c>
      <c r="AB63" s="37">
        <v>63.46153846153846</v>
      </c>
    </row>
    <row r="66" spans="1:70" s="6" customFormat="1" ht="17" x14ac:dyDescent="0.4">
      <c r="A66" s="2" t="s">
        <v>194</v>
      </c>
      <c r="B66" s="2"/>
      <c r="C66" s="2"/>
      <c r="D66" s="2"/>
      <c r="E66" s="2"/>
      <c r="F66" s="48"/>
      <c r="G66" s="2"/>
      <c r="H66" s="4"/>
      <c r="I66" s="4"/>
      <c r="J66" s="2" t="s">
        <v>1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43"/>
      <c r="Y66" s="2"/>
      <c r="Z66" s="111"/>
      <c r="AA66"/>
      <c r="AB66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</row>
    <row r="67" spans="1:70" s="1" customFormat="1" ht="87" x14ac:dyDescent="0.35">
      <c r="A67" s="7" t="s">
        <v>31</v>
      </c>
      <c r="B67" s="7" t="s">
        <v>2</v>
      </c>
      <c r="C67" s="7" t="s">
        <v>4</v>
      </c>
      <c r="D67" s="7" t="s">
        <v>5</v>
      </c>
      <c r="E67" s="9" t="s">
        <v>21</v>
      </c>
      <c r="F67" s="8" t="s">
        <v>7</v>
      </c>
      <c r="G67" s="9" t="s">
        <v>8</v>
      </c>
      <c r="H67" s="10" t="s">
        <v>9</v>
      </c>
      <c r="I67" s="10" t="s">
        <v>10</v>
      </c>
      <c r="J67" s="8" t="s">
        <v>11</v>
      </c>
      <c r="K67" s="8" t="s">
        <v>12</v>
      </c>
      <c r="L67" s="8" t="s">
        <v>13</v>
      </c>
      <c r="M67" s="8" t="s">
        <v>14</v>
      </c>
      <c r="N67" s="8" t="s">
        <v>15</v>
      </c>
      <c r="O67" s="8" t="s">
        <v>16</v>
      </c>
      <c r="P67" s="8" t="s">
        <v>17</v>
      </c>
      <c r="Q67" s="8" t="s">
        <v>18</v>
      </c>
      <c r="R67" s="8" t="s">
        <v>19</v>
      </c>
      <c r="S67" s="8" t="s">
        <v>20</v>
      </c>
      <c r="T67" s="8">
        <v>9</v>
      </c>
      <c r="U67" s="8">
        <v>11</v>
      </c>
      <c r="V67" s="8">
        <v>24</v>
      </c>
      <c r="W67" s="8" t="s">
        <v>21</v>
      </c>
      <c r="X67" s="49" t="s">
        <v>22</v>
      </c>
      <c r="Y67" s="7" t="s">
        <v>55</v>
      </c>
      <c r="Z67" s="11"/>
      <c r="AA67" s="7" t="s">
        <v>260</v>
      </c>
      <c r="AB67" s="7" t="s">
        <v>243</v>
      </c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</row>
    <row r="68" spans="1:70" s="30" customFormat="1" x14ac:dyDescent="0.35">
      <c r="A68" s="25" t="s">
        <v>24</v>
      </c>
      <c r="B68" s="14">
        <v>32</v>
      </c>
      <c r="C68" s="14">
        <v>14020</v>
      </c>
      <c r="D68" s="14">
        <v>54273</v>
      </c>
      <c r="E68" s="14">
        <v>68293</v>
      </c>
      <c r="F68" s="14">
        <v>39050</v>
      </c>
      <c r="G68" s="19" t="s">
        <v>67</v>
      </c>
      <c r="H68" s="16">
        <v>4870</v>
      </c>
      <c r="I68" s="16">
        <v>4328</v>
      </c>
      <c r="J68" s="14">
        <v>0</v>
      </c>
      <c r="K68" s="14">
        <v>0</v>
      </c>
      <c r="L68" s="14">
        <v>0</v>
      </c>
      <c r="M68" s="14">
        <v>13</v>
      </c>
      <c r="N68" s="14">
        <v>161</v>
      </c>
      <c r="O68" s="14">
        <v>2</v>
      </c>
      <c r="P68" s="14">
        <v>5</v>
      </c>
      <c r="Q68" s="14">
        <v>5</v>
      </c>
      <c r="R68" s="14">
        <v>10</v>
      </c>
      <c r="S68" s="14">
        <v>388</v>
      </c>
      <c r="T68" s="14">
        <v>10</v>
      </c>
      <c r="U68" s="14">
        <v>20</v>
      </c>
      <c r="V68" s="14">
        <v>57</v>
      </c>
      <c r="W68" s="14">
        <v>671</v>
      </c>
      <c r="X68" s="14">
        <v>1118</v>
      </c>
      <c r="Y68" s="19">
        <v>1789</v>
      </c>
      <c r="Z68" s="98"/>
      <c r="AA68" s="37">
        <v>2.7221911682504194</v>
      </c>
      <c r="AB68" s="37">
        <v>88.870636550308006</v>
      </c>
    </row>
    <row r="69" spans="1:70" x14ac:dyDescent="0.35">
      <c r="A69" s="33" t="s">
        <v>26</v>
      </c>
      <c r="B69" s="1">
        <v>33</v>
      </c>
      <c r="C69" s="1">
        <v>9790</v>
      </c>
      <c r="D69" s="1">
        <v>118957</v>
      </c>
      <c r="E69" s="1">
        <v>128747</v>
      </c>
      <c r="F69" s="19" t="s">
        <v>27</v>
      </c>
      <c r="G69" s="91">
        <v>0.02</v>
      </c>
      <c r="H69" s="1">
        <v>6897</v>
      </c>
      <c r="I69" s="1">
        <v>6380</v>
      </c>
      <c r="J69" s="1">
        <v>1</v>
      </c>
      <c r="K69" s="1">
        <v>0</v>
      </c>
      <c r="L69" s="1">
        <v>0</v>
      </c>
      <c r="M69" s="1">
        <v>0</v>
      </c>
      <c r="N69" s="1">
        <v>4</v>
      </c>
      <c r="O69" s="1">
        <v>0</v>
      </c>
      <c r="P69" s="1">
        <v>0</v>
      </c>
      <c r="Q69" s="1">
        <v>19</v>
      </c>
      <c r="R69" s="1">
        <v>0</v>
      </c>
      <c r="S69" s="1">
        <v>5</v>
      </c>
      <c r="T69" s="1">
        <v>13</v>
      </c>
      <c r="U69" s="1">
        <v>2</v>
      </c>
      <c r="V69" s="1">
        <v>331</v>
      </c>
      <c r="W69" s="1">
        <v>375</v>
      </c>
      <c r="X69" s="1">
        <v>2429</v>
      </c>
      <c r="Y69" s="1">
        <v>2804</v>
      </c>
      <c r="AA69" s="37">
        <v>2.4597004279600569</v>
      </c>
      <c r="AB69" s="37">
        <v>92.503987240829346</v>
      </c>
    </row>
    <row r="70" spans="1:70" s="1" customFormat="1" x14ac:dyDescent="0.35">
      <c r="A70" s="7" t="s">
        <v>29</v>
      </c>
      <c r="B70" s="14">
        <v>32</v>
      </c>
      <c r="C70" s="12">
        <v>6355</v>
      </c>
      <c r="D70" s="12">
        <v>80978</v>
      </c>
      <c r="E70" s="14">
        <v>87333</v>
      </c>
      <c r="F70" s="14">
        <v>69310</v>
      </c>
      <c r="G70" s="31">
        <v>0.03</v>
      </c>
      <c r="H70" s="16">
        <v>6188</v>
      </c>
      <c r="I70" s="16">
        <v>5717</v>
      </c>
      <c r="J70" s="14">
        <v>0</v>
      </c>
      <c r="K70" s="14">
        <v>0</v>
      </c>
      <c r="L70" s="14">
        <v>0</v>
      </c>
      <c r="M70" s="14">
        <v>0</v>
      </c>
      <c r="N70" s="14">
        <v>6</v>
      </c>
      <c r="O70" s="14">
        <v>50</v>
      </c>
      <c r="P70" s="14">
        <v>1</v>
      </c>
      <c r="Q70" s="14">
        <v>62</v>
      </c>
      <c r="R70" s="14">
        <v>0</v>
      </c>
      <c r="S70" s="14">
        <v>8</v>
      </c>
      <c r="T70" s="14">
        <v>10</v>
      </c>
      <c r="U70" s="14">
        <v>81</v>
      </c>
      <c r="V70" s="14">
        <v>150</v>
      </c>
      <c r="W70" s="14">
        <v>368</v>
      </c>
      <c r="X70" s="14">
        <v>1871</v>
      </c>
      <c r="Y70" s="1">
        <v>2239</v>
      </c>
      <c r="Z70"/>
      <c r="AA70" s="37">
        <v>2.7637338097364896</v>
      </c>
      <c r="AB70" s="37">
        <v>92.388493859082089</v>
      </c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</row>
    <row r="73" spans="1:70" ht="18.5" customHeight="1" x14ac:dyDescent="0.4">
      <c r="A73" s="43" t="s">
        <v>195</v>
      </c>
      <c r="B73" s="44"/>
      <c r="C73" s="44"/>
      <c r="D73" s="44"/>
      <c r="E73" s="44"/>
      <c r="F73" s="56"/>
      <c r="G73" s="45"/>
      <c r="H73" s="4"/>
      <c r="I73" s="4"/>
      <c r="J73" s="2" t="s">
        <v>1</v>
      </c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43"/>
      <c r="Y73" s="2"/>
      <c r="Z73" s="111"/>
    </row>
    <row r="74" spans="1:70" ht="87" x14ac:dyDescent="0.35">
      <c r="A74" s="7" t="s">
        <v>31</v>
      </c>
      <c r="B74" s="7" t="s">
        <v>2</v>
      </c>
      <c r="C74" s="7" t="s">
        <v>4</v>
      </c>
      <c r="D74" s="7" t="s">
        <v>5</v>
      </c>
      <c r="E74" s="9" t="s">
        <v>21</v>
      </c>
      <c r="F74" s="8" t="s">
        <v>7</v>
      </c>
      <c r="G74" s="9" t="s">
        <v>8</v>
      </c>
      <c r="H74" s="10" t="s">
        <v>9</v>
      </c>
      <c r="I74" s="10" t="s">
        <v>10</v>
      </c>
      <c r="J74" s="8" t="s">
        <v>11</v>
      </c>
      <c r="K74" s="8" t="s">
        <v>12</v>
      </c>
      <c r="L74" s="8" t="s">
        <v>13</v>
      </c>
      <c r="M74" s="8" t="s">
        <v>14</v>
      </c>
      <c r="N74" s="8" t="s">
        <v>15</v>
      </c>
      <c r="O74" s="8" t="s">
        <v>16</v>
      </c>
      <c r="P74" s="8" t="s">
        <v>17</v>
      </c>
      <c r="Q74" s="8" t="s">
        <v>18</v>
      </c>
      <c r="R74" s="8" t="s">
        <v>19</v>
      </c>
      <c r="S74" s="8" t="s">
        <v>20</v>
      </c>
      <c r="T74" s="8">
        <v>9</v>
      </c>
      <c r="U74" s="8">
        <v>11</v>
      </c>
      <c r="V74" s="8">
        <v>24</v>
      </c>
      <c r="W74" s="8" t="s">
        <v>21</v>
      </c>
      <c r="X74" s="49" t="s">
        <v>22</v>
      </c>
      <c r="Y74" s="7" t="s">
        <v>55</v>
      </c>
      <c r="Z74" s="11"/>
      <c r="AA74" s="7" t="s">
        <v>260</v>
      </c>
      <c r="AB74" s="7" t="s">
        <v>243</v>
      </c>
    </row>
    <row r="75" spans="1:70" s="30" customFormat="1" x14ac:dyDescent="0.35">
      <c r="A75" s="25" t="s">
        <v>24</v>
      </c>
      <c r="B75" s="14">
        <v>5</v>
      </c>
      <c r="C75" s="14">
        <v>5033</v>
      </c>
      <c r="D75" s="14">
        <v>23448</v>
      </c>
      <c r="E75" s="14">
        <v>28481</v>
      </c>
      <c r="F75" s="14">
        <v>24401</v>
      </c>
      <c r="G75" s="19" t="s">
        <v>68</v>
      </c>
      <c r="H75" s="16">
        <v>2347</v>
      </c>
      <c r="I75" s="16">
        <v>1657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1</v>
      </c>
      <c r="Q75" s="14">
        <v>0</v>
      </c>
      <c r="R75" s="14">
        <v>1</v>
      </c>
      <c r="S75" s="14">
        <v>27</v>
      </c>
      <c r="T75" s="14">
        <v>1</v>
      </c>
      <c r="U75" s="14">
        <v>2</v>
      </c>
      <c r="V75" s="14">
        <v>0</v>
      </c>
      <c r="W75" s="14">
        <v>32</v>
      </c>
      <c r="X75" s="14">
        <v>148</v>
      </c>
      <c r="Y75" s="19">
        <v>180</v>
      </c>
      <c r="Z75" s="98"/>
      <c r="AA75" s="37">
        <v>13.03888888888889</v>
      </c>
      <c r="AB75" s="37">
        <v>70.600766936514702</v>
      </c>
    </row>
    <row r="76" spans="1:70" s="30" customFormat="1" x14ac:dyDescent="0.35">
      <c r="A76" s="26" t="s">
        <v>26</v>
      </c>
      <c r="B76" s="27">
        <v>5</v>
      </c>
      <c r="C76" s="27">
        <v>7282</v>
      </c>
      <c r="D76" s="27">
        <v>18853</v>
      </c>
      <c r="E76" s="27">
        <v>26135</v>
      </c>
      <c r="F76" s="19" t="s">
        <v>27</v>
      </c>
      <c r="G76" s="34" t="s">
        <v>69</v>
      </c>
      <c r="H76" s="27">
        <v>1562</v>
      </c>
      <c r="I76" s="27">
        <v>887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1</v>
      </c>
      <c r="T76" s="27">
        <v>0</v>
      </c>
      <c r="U76" s="27">
        <v>1</v>
      </c>
      <c r="V76" s="27">
        <v>0</v>
      </c>
      <c r="W76" s="27">
        <v>2</v>
      </c>
      <c r="X76" s="27">
        <v>33</v>
      </c>
      <c r="Y76" s="27">
        <v>35</v>
      </c>
      <c r="AA76" s="37">
        <v>44.628571428571426</v>
      </c>
      <c r="AB76" s="37">
        <v>56.786171574903967</v>
      </c>
    </row>
    <row r="77" spans="1:70" x14ac:dyDescent="0.35">
      <c r="A77" s="7" t="s">
        <v>29</v>
      </c>
      <c r="B77" s="12">
        <v>5</v>
      </c>
      <c r="C77" s="12">
        <v>5850</v>
      </c>
      <c r="D77" s="12">
        <v>36839</v>
      </c>
      <c r="E77" s="14">
        <v>42689</v>
      </c>
      <c r="F77" s="14">
        <v>33862</v>
      </c>
      <c r="G77" s="31">
        <v>0</v>
      </c>
      <c r="H77" s="16">
        <v>1331</v>
      </c>
      <c r="I77" s="16">
        <v>683</v>
      </c>
      <c r="J77" s="14">
        <v>0</v>
      </c>
      <c r="K77" s="14">
        <v>0</v>
      </c>
      <c r="L77" s="14">
        <v>0</v>
      </c>
      <c r="M77" s="14">
        <v>4</v>
      </c>
      <c r="N77" s="14">
        <v>0</v>
      </c>
      <c r="O77" s="14">
        <v>0</v>
      </c>
      <c r="P77" s="14">
        <v>0</v>
      </c>
      <c r="Q77" s="14">
        <v>1</v>
      </c>
      <c r="R77" s="14">
        <v>0</v>
      </c>
      <c r="S77" s="14">
        <v>3</v>
      </c>
      <c r="T77" s="14">
        <v>0</v>
      </c>
      <c r="U77" s="14">
        <v>2</v>
      </c>
      <c r="V77" s="14">
        <v>0</v>
      </c>
      <c r="W77" s="14">
        <v>10</v>
      </c>
      <c r="X77" s="14">
        <v>163</v>
      </c>
      <c r="Y77" s="12">
        <v>173</v>
      </c>
      <c r="Z77" s="18"/>
      <c r="AA77" s="37">
        <v>7.6936416184971099</v>
      </c>
      <c r="AB77" s="37">
        <v>51.314800901577762</v>
      </c>
    </row>
    <row r="80" spans="1:70" s="3" customFormat="1" ht="17" x14ac:dyDescent="0.4">
      <c r="A80" s="2" t="s">
        <v>196</v>
      </c>
      <c r="B80" s="2"/>
      <c r="C80" s="2"/>
      <c r="D80" s="2"/>
      <c r="E80" s="2"/>
      <c r="F80" s="48"/>
      <c r="G80" s="2"/>
      <c r="H80" s="4"/>
      <c r="I80" s="4"/>
      <c r="J80" s="2" t="s">
        <v>1</v>
      </c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43"/>
      <c r="Y80" s="2"/>
      <c r="Z80" s="111"/>
      <c r="AA80"/>
      <c r="AB80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</row>
    <row r="81" spans="1:70" s="1" customFormat="1" ht="131" customHeight="1" x14ac:dyDescent="0.35">
      <c r="A81" s="59" t="s">
        <v>31</v>
      </c>
      <c r="B81" s="59" t="s">
        <v>2</v>
      </c>
      <c r="C81" s="59" t="s">
        <v>4</v>
      </c>
      <c r="D81" s="59" t="s">
        <v>5</v>
      </c>
      <c r="E81" s="54" t="s">
        <v>21</v>
      </c>
      <c r="F81" s="60" t="s">
        <v>7</v>
      </c>
      <c r="G81" s="54" t="s">
        <v>8</v>
      </c>
      <c r="H81" s="89" t="s">
        <v>9</v>
      </c>
      <c r="I81" s="89" t="s">
        <v>10</v>
      </c>
      <c r="J81" s="60" t="s">
        <v>11</v>
      </c>
      <c r="K81" s="60" t="s">
        <v>12</v>
      </c>
      <c r="L81" s="60" t="s">
        <v>13</v>
      </c>
      <c r="M81" s="60" t="s">
        <v>14</v>
      </c>
      <c r="N81" s="60" t="s">
        <v>15</v>
      </c>
      <c r="O81" s="60" t="s">
        <v>16</v>
      </c>
      <c r="P81" s="60" t="s">
        <v>17</v>
      </c>
      <c r="Q81" s="60" t="s">
        <v>18</v>
      </c>
      <c r="R81" s="60" t="s">
        <v>19</v>
      </c>
      <c r="S81" s="60" t="s">
        <v>20</v>
      </c>
      <c r="T81" s="60">
        <v>9</v>
      </c>
      <c r="U81" s="60">
        <v>11</v>
      </c>
      <c r="V81" s="60">
        <v>24</v>
      </c>
      <c r="W81" s="60" t="s">
        <v>21</v>
      </c>
      <c r="X81" s="61" t="s">
        <v>22</v>
      </c>
      <c r="Y81" s="59" t="s">
        <v>55</v>
      </c>
      <c r="Z81" s="11"/>
      <c r="AA81" s="7" t="s">
        <v>260</v>
      </c>
      <c r="AB81" s="7" t="s">
        <v>243</v>
      </c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</row>
    <row r="82" spans="1:70" s="30" customFormat="1" x14ac:dyDescent="0.35">
      <c r="A82" s="25" t="s">
        <v>24</v>
      </c>
      <c r="B82" s="14">
        <v>23</v>
      </c>
      <c r="C82" s="14">
        <v>2828</v>
      </c>
      <c r="D82" s="14">
        <v>21855</v>
      </c>
      <c r="E82" s="14">
        <v>24683</v>
      </c>
      <c r="F82" s="14">
        <v>19463</v>
      </c>
      <c r="G82" s="19" t="s">
        <v>70</v>
      </c>
      <c r="H82" s="16">
        <v>2562</v>
      </c>
      <c r="I82" s="16">
        <v>2329</v>
      </c>
      <c r="J82" s="14">
        <v>2</v>
      </c>
      <c r="K82" s="14">
        <v>1</v>
      </c>
      <c r="L82" s="14">
        <v>1</v>
      </c>
      <c r="M82" s="14">
        <v>226</v>
      </c>
      <c r="N82" s="14">
        <v>52</v>
      </c>
      <c r="O82" s="14">
        <v>29</v>
      </c>
      <c r="P82" s="14">
        <v>11</v>
      </c>
      <c r="Q82" s="14">
        <v>20</v>
      </c>
      <c r="R82" s="14">
        <v>0</v>
      </c>
      <c r="S82" s="14">
        <v>237</v>
      </c>
      <c r="T82" s="14">
        <v>0</v>
      </c>
      <c r="U82" s="14">
        <v>1</v>
      </c>
      <c r="V82" s="14">
        <v>0</v>
      </c>
      <c r="W82" s="14">
        <v>580</v>
      </c>
      <c r="X82" s="14">
        <v>391</v>
      </c>
      <c r="Y82" s="19">
        <v>971</v>
      </c>
      <c r="Z82" s="98"/>
      <c r="AA82" s="37">
        <v>2.6385169927909371</v>
      </c>
      <c r="AB82" s="37">
        <v>90.905542544886814</v>
      </c>
    </row>
    <row r="83" spans="1:70" s="30" customFormat="1" x14ac:dyDescent="0.35">
      <c r="A83" s="26" t="s">
        <v>26</v>
      </c>
      <c r="B83" s="27">
        <v>23</v>
      </c>
      <c r="C83" s="27">
        <v>2719</v>
      </c>
      <c r="D83" s="27">
        <v>17539</v>
      </c>
      <c r="E83" s="27">
        <v>20258</v>
      </c>
      <c r="F83" s="19" t="s">
        <v>27</v>
      </c>
      <c r="G83" s="34" t="s">
        <v>71</v>
      </c>
      <c r="H83" s="27">
        <v>2295</v>
      </c>
      <c r="I83" s="27">
        <v>2136</v>
      </c>
      <c r="J83" s="27">
        <v>2</v>
      </c>
      <c r="K83" s="27">
        <v>3</v>
      </c>
      <c r="L83" s="27">
        <v>0</v>
      </c>
      <c r="M83" s="27">
        <v>226</v>
      </c>
      <c r="N83" s="27">
        <v>67</v>
      </c>
      <c r="O83" s="27">
        <v>1</v>
      </c>
      <c r="P83" s="27">
        <v>8</v>
      </c>
      <c r="Q83" s="27">
        <v>22</v>
      </c>
      <c r="R83" s="27">
        <v>1</v>
      </c>
      <c r="S83" s="27">
        <v>208</v>
      </c>
      <c r="T83" s="27">
        <v>0</v>
      </c>
      <c r="U83" s="27">
        <v>7</v>
      </c>
      <c r="V83" s="27">
        <v>0</v>
      </c>
      <c r="W83" s="27">
        <v>545</v>
      </c>
      <c r="X83" s="27">
        <v>202</v>
      </c>
      <c r="Y83" s="27">
        <v>747</v>
      </c>
      <c r="AA83" s="37">
        <v>3.072289156626506</v>
      </c>
      <c r="AB83" s="37">
        <v>93.071895424836597</v>
      </c>
    </row>
    <row r="84" spans="1:70" s="1" customFormat="1" x14ac:dyDescent="0.35">
      <c r="A84" s="7" t="s">
        <v>29</v>
      </c>
      <c r="B84" s="12">
        <v>22</v>
      </c>
      <c r="C84" s="12">
        <v>3180</v>
      </c>
      <c r="D84" s="12">
        <v>20903</v>
      </c>
      <c r="E84" s="14">
        <v>24083</v>
      </c>
      <c r="F84" s="14">
        <v>19257</v>
      </c>
      <c r="G84" s="31">
        <v>0.05</v>
      </c>
      <c r="H84" s="16">
        <v>2420</v>
      </c>
      <c r="I84" s="16">
        <v>2152</v>
      </c>
      <c r="J84" s="14">
        <v>24</v>
      </c>
      <c r="K84" s="14">
        <v>1</v>
      </c>
      <c r="L84" s="14">
        <v>0</v>
      </c>
      <c r="M84" s="14">
        <v>395</v>
      </c>
      <c r="N84" s="14">
        <v>167</v>
      </c>
      <c r="O84" s="14">
        <v>7</v>
      </c>
      <c r="P84" s="14">
        <v>16</v>
      </c>
      <c r="Q84" s="14">
        <v>60</v>
      </c>
      <c r="R84" s="14">
        <v>5</v>
      </c>
      <c r="S84" s="14">
        <v>415</v>
      </c>
      <c r="T84" s="14">
        <v>11</v>
      </c>
      <c r="U84" s="14">
        <v>26</v>
      </c>
      <c r="V84" s="14">
        <v>0</v>
      </c>
      <c r="W84" s="14">
        <v>1127</v>
      </c>
      <c r="X84" s="14">
        <v>460</v>
      </c>
      <c r="Y84" s="1">
        <v>1587</v>
      </c>
      <c r="Z84"/>
      <c r="AA84" s="37">
        <v>1.5248897290485193</v>
      </c>
      <c r="AB84" s="37">
        <v>88.925619834710744</v>
      </c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</row>
    <row r="87" spans="1:70" s="3" customFormat="1" ht="17.5" customHeight="1" x14ac:dyDescent="0.4">
      <c r="A87" s="2" t="s">
        <v>197</v>
      </c>
      <c r="B87" s="42"/>
      <c r="C87" s="42"/>
      <c r="D87" s="42"/>
      <c r="E87" s="42"/>
      <c r="F87" s="57"/>
      <c r="G87" s="42"/>
      <c r="H87" s="4"/>
      <c r="I87" s="4"/>
      <c r="J87" s="2" t="s">
        <v>1</v>
      </c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43"/>
      <c r="Y87" s="2"/>
      <c r="Z87" s="111"/>
      <c r="AA87"/>
      <c r="AB87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</row>
    <row r="88" spans="1:70" s="1" customFormat="1" ht="87" x14ac:dyDescent="0.35">
      <c r="A88" s="59" t="s">
        <v>31</v>
      </c>
      <c r="B88" s="59" t="s">
        <v>2</v>
      </c>
      <c r="C88" s="59" t="s">
        <v>4</v>
      </c>
      <c r="D88" s="59" t="s">
        <v>5</v>
      </c>
      <c r="E88" s="54" t="s">
        <v>21</v>
      </c>
      <c r="F88" s="60" t="s">
        <v>7</v>
      </c>
      <c r="G88" s="54" t="s">
        <v>8</v>
      </c>
      <c r="H88" s="89" t="s">
        <v>9</v>
      </c>
      <c r="I88" s="89" t="s">
        <v>10</v>
      </c>
      <c r="J88" s="60" t="s">
        <v>11</v>
      </c>
      <c r="K88" s="60" t="s">
        <v>12</v>
      </c>
      <c r="L88" s="60" t="s">
        <v>13</v>
      </c>
      <c r="M88" s="60" t="s">
        <v>14</v>
      </c>
      <c r="N88" s="60" t="s">
        <v>15</v>
      </c>
      <c r="O88" s="60" t="s">
        <v>16</v>
      </c>
      <c r="P88" s="60" t="s">
        <v>17</v>
      </c>
      <c r="Q88" s="60" t="s">
        <v>18</v>
      </c>
      <c r="R88" s="60" t="s">
        <v>19</v>
      </c>
      <c r="S88" s="60" t="s">
        <v>20</v>
      </c>
      <c r="T88" s="60">
        <v>9</v>
      </c>
      <c r="U88" s="60">
        <v>11</v>
      </c>
      <c r="V88" s="60">
        <v>24</v>
      </c>
      <c r="W88" s="60" t="s">
        <v>21</v>
      </c>
      <c r="X88" s="61" t="s">
        <v>22</v>
      </c>
      <c r="Y88" s="59" t="s">
        <v>55</v>
      </c>
      <c r="Z88" s="11"/>
      <c r="AA88" s="7" t="s">
        <v>260</v>
      </c>
      <c r="AB88" s="7" t="s">
        <v>243</v>
      </c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</row>
    <row r="89" spans="1:70" s="30" customFormat="1" x14ac:dyDescent="0.35">
      <c r="A89" s="25" t="s">
        <v>24</v>
      </c>
      <c r="B89" s="14">
        <v>26</v>
      </c>
      <c r="C89" s="14">
        <v>42078</v>
      </c>
      <c r="D89" s="14">
        <v>20715</v>
      </c>
      <c r="E89" s="14">
        <v>62793</v>
      </c>
      <c r="F89" s="14">
        <v>16734</v>
      </c>
      <c r="G89" s="19" t="s">
        <v>72</v>
      </c>
      <c r="H89" s="16">
        <v>6352</v>
      </c>
      <c r="I89" s="16">
        <v>2046</v>
      </c>
      <c r="J89" s="14">
        <v>3</v>
      </c>
      <c r="K89" s="14">
        <v>3</v>
      </c>
      <c r="L89" s="14">
        <v>0</v>
      </c>
      <c r="M89" s="14">
        <v>33</v>
      </c>
      <c r="N89" s="14">
        <v>31</v>
      </c>
      <c r="O89" s="14">
        <v>1</v>
      </c>
      <c r="P89" s="14">
        <v>6</v>
      </c>
      <c r="Q89" s="14">
        <v>14</v>
      </c>
      <c r="R89" s="14">
        <v>1</v>
      </c>
      <c r="S89" s="14">
        <v>124</v>
      </c>
      <c r="T89" s="14">
        <v>5</v>
      </c>
      <c r="U89" s="14">
        <v>6</v>
      </c>
      <c r="V89" s="14">
        <v>0</v>
      </c>
      <c r="W89" s="14">
        <v>227</v>
      </c>
      <c r="X89" s="14">
        <v>153</v>
      </c>
      <c r="Y89" s="19">
        <v>380</v>
      </c>
      <c r="Z89" s="98"/>
      <c r="AA89" s="37">
        <v>16.715789473684211</v>
      </c>
      <c r="AB89" s="37">
        <v>32.210327455919398</v>
      </c>
    </row>
    <row r="90" spans="1:70" x14ac:dyDescent="0.35">
      <c r="A90" s="33" t="s">
        <v>26</v>
      </c>
      <c r="B90" s="1">
        <v>24</v>
      </c>
      <c r="C90" s="1">
        <v>35626</v>
      </c>
      <c r="D90" s="1">
        <v>21157</v>
      </c>
      <c r="E90" s="1">
        <v>56783</v>
      </c>
      <c r="F90" s="19" t="s">
        <v>27</v>
      </c>
      <c r="G90" s="34" t="s">
        <v>73</v>
      </c>
      <c r="H90" s="27">
        <v>5679</v>
      </c>
      <c r="I90" s="27">
        <v>1476</v>
      </c>
      <c r="J90" s="27">
        <v>2</v>
      </c>
      <c r="K90" s="27">
        <v>0</v>
      </c>
      <c r="L90" s="27">
        <v>0</v>
      </c>
      <c r="M90" s="27">
        <v>51</v>
      </c>
      <c r="N90" s="27">
        <v>58</v>
      </c>
      <c r="O90" s="27">
        <v>0</v>
      </c>
      <c r="P90" s="27">
        <v>0</v>
      </c>
      <c r="Q90" s="27">
        <v>15</v>
      </c>
      <c r="R90" s="27">
        <v>0</v>
      </c>
      <c r="S90" s="27">
        <v>80</v>
      </c>
      <c r="T90" s="27">
        <v>0</v>
      </c>
      <c r="U90" s="27">
        <v>7</v>
      </c>
      <c r="V90" s="27">
        <v>0</v>
      </c>
      <c r="W90" s="27">
        <v>213</v>
      </c>
      <c r="X90" s="27">
        <v>85</v>
      </c>
      <c r="Y90" s="27">
        <v>298</v>
      </c>
      <c r="Z90" s="30"/>
      <c r="AA90" s="37">
        <v>19.05704697986577</v>
      </c>
      <c r="AB90" s="37">
        <v>25.990491283676704</v>
      </c>
    </row>
    <row r="91" spans="1:70" s="1" customFormat="1" x14ac:dyDescent="0.35">
      <c r="A91" s="7" t="s">
        <v>29</v>
      </c>
      <c r="B91" s="12">
        <v>23</v>
      </c>
      <c r="C91" s="12">
        <v>28515</v>
      </c>
      <c r="D91" s="12">
        <v>20716</v>
      </c>
      <c r="E91" s="14">
        <v>49231</v>
      </c>
      <c r="F91" s="14">
        <v>11295</v>
      </c>
      <c r="G91" s="31">
        <v>0.01</v>
      </c>
      <c r="H91" s="16">
        <v>4096</v>
      </c>
      <c r="I91" s="16">
        <v>1068</v>
      </c>
      <c r="J91" s="14">
        <v>2</v>
      </c>
      <c r="K91" s="14">
        <v>0</v>
      </c>
      <c r="L91" s="14">
        <v>0</v>
      </c>
      <c r="M91" s="14">
        <v>28</v>
      </c>
      <c r="N91" s="14">
        <v>21</v>
      </c>
      <c r="O91" s="14">
        <v>2</v>
      </c>
      <c r="P91" s="14">
        <v>4</v>
      </c>
      <c r="Q91" s="14">
        <v>16</v>
      </c>
      <c r="R91" s="14">
        <v>2</v>
      </c>
      <c r="S91" s="14">
        <v>42</v>
      </c>
      <c r="T91" s="14">
        <v>0</v>
      </c>
      <c r="U91" s="14">
        <v>12</v>
      </c>
      <c r="V91" s="14">
        <v>0</v>
      </c>
      <c r="W91" s="14">
        <v>129</v>
      </c>
      <c r="X91" s="14">
        <v>22</v>
      </c>
      <c r="Y91" s="1">
        <v>151</v>
      </c>
      <c r="Z91"/>
      <c r="AA91" s="37">
        <v>27.125827814569536</v>
      </c>
      <c r="AB91" s="37">
        <v>26.07421875</v>
      </c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</row>
    <row r="94" spans="1:70" s="3" customFormat="1" ht="17" x14ac:dyDescent="0.4">
      <c r="A94" s="2" t="s">
        <v>198</v>
      </c>
      <c r="B94" s="2"/>
      <c r="C94" s="2"/>
      <c r="D94" s="2"/>
      <c r="E94" s="2"/>
      <c r="F94" s="48"/>
      <c r="G94" s="2"/>
      <c r="H94" s="4"/>
      <c r="I94" s="4"/>
      <c r="J94" s="2" t="s">
        <v>1</v>
      </c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43"/>
      <c r="Y94" s="2"/>
      <c r="Z94" s="111"/>
      <c r="AA94"/>
      <c r="AB94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</row>
    <row r="95" spans="1:70" s="1" customFormat="1" ht="87" x14ac:dyDescent="0.35">
      <c r="A95" s="7" t="s">
        <v>31</v>
      </c>
      <c r="B95" s="7" t="s">
        <v>2</v>
      </c>
      <c r="C95" s="7" t="s">
        <v>4</v>
      </c>
      <c r="D95" s="7" t="s">
        <v>5</v>
      </c>
      <c r="E95" s="9" t="s">
        <v>21</v>
      </c>
      <c r="F95" s="8" t="s">
        <v>7</v>
      </c>
      <c r="G95" s="9" t="s">
        <v>8</v>
      </c>
      <c r="H95" s="10" t="s">
        <v>9</v>
      </c>
      <c r="I95" s="10" t="s">
        <v>10</v>
      </c>
      <c r="J95" s="8" t="s">
        <v>11</v>
      </c>
      <c r="K95" s="8" t="s">
        <v>12</v>
      </c>
      <c r="L95" s="8" t="s">
        <v>13</v>
      </c>
      <c r="M95" s="8" t="s">
        <v>14</v>
      </c>
      <c r="N95" s="8" t="s">
        <v>15</v>
      </c>
      <c r="O95" s="8" t="s">
        <v>16</v>
      </c>
      <c r="P95" s="8" t="s">
        <v>17</v>
      </c>
      <c r="Q95" s="8" t="s">
        <v>18</v>
      </c>
      <c r="R95" s="8" t="s">
        <v>19</v>
      </c>
      <c r="S95" s="8" t="s">
        <v>20</v>
      </c>
      <c r="T95" s="8">
        <v>9</v>
      </c>
      <c r="U95" s="8">
        <v>11</v>
      </c>
      <c r="V95" s="8">
        <v>24</v>
      </c>
      <c r="W95" s="8" t="s">
        <v>21</v>
      </c>
      <c r="X95" s="49" t="s">
        <v>22</v>
      </c>
      <c r="Y95" s="7" t="s">
        <v>55</v>
      </c>
      <c r="Z95" s="11"/>
      <c r="AA95" s="7" t="s">
        <v>260</v>
      </c>
      <c r="AB95" s="7" t="s">
        <v>243</v>
      </c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</row>
    <row r="96" spans="1:70" s="30" customFormat="1" x14ac:dyDescent="0.35">
      <c r="A96" s="25" t="s">
        <v>24</v>
      </c>
      <c r="B96" s="14">
        <v>13</v>
      </c>
      <c r="C96" s="14">
        <v>2313</v>
      </c>
      <c r="D96" s="14">
        <v>15384</v>
      </c>
      <c r="E96" s="14">
        <v>17697</v>
      </c>
      <c r="F96" s="14">
        <v>11835</v>
      </c>
      <c r="G96" s="19" t="s">
        <v>74</v>
      </c>
      <c r="H96" s="16">
        <v>1793</v>
      </c>
      <c r="I96" s="16">
        <v>1307</v>
      </c>
      <c r="J96" s="14">
        <v>0</v>
      </c>
      <c r="K96" s="14">
        <v>0</v>
      </c>
      <c r="L96" s="14">
        <v>0</v>
      </c>
      <c r="M96" s="14">
        <v>32</v>
      </c>
      <c r="N96" s="14">
        <v>32</v>
      </c>
      <c r="O96" s="14">
        <v>2</v>
      </c>
      <c r="P96" s="14">
        <v>10</v>
      </c>
      <c r="Q96" s="14">
        <v>15</v>
      </c>
      <c r="R96" s="14">
        <v>1</v>
      </c>
      <c r="S96" s="14">
        <v>214</v>
      </c>
      <c r="T96" s="14">
        <v>0</v>
      </c>
      <c r="U96" s="14">
        <v>11</v>
      </c>
      <c r="V96" s="27">
        <v>0</v>
      </c>
      <c r="W96" s="14">
        <v>317</v>
      </c>
      <c r="X96" s="14">
        <v>411</v>
      </c>
      <c r="Y96" s="19">
        <v>728</v>
      </c>
      <c r="Z96" s="98"/>
      <c r="AA96" s="37">
        <v>2.462912087912088</v>
      </c>
      <c r="AB96" s="37">
        <v>72.894590072504187</v>
      </c>
    </row>
    <row r="97" spans="1:70" s="30" customFormat="1" x14ac:dyDescent="0.35">
      <c r="A97" s="26" t="s">
        <v>26</v>
      </c>
      <c r="B97" s="27">
        <v>13</v>
      </c>
      <c r="C97" s="27">
        <v>1382</v>
      </c>
      <c r="D97" s="27">
        <v>13041</v>
      </c>
      <c r="E97" s="27">
        <v>14423</v>
      </c>
      <c r="F97" s="19" t="s">
        <v>27</v>
      </c>
      <c r="G97" s="34" t="s">
        <v>75</v>
      </c>
      <c r="H97" s="27">
        <v>1699</v>
      </c>
      <c r="I97" s="27">
        <v>1387</v>
      </c>
      <c r="J97" s="27">
        <v>0</v>
      </c>
      <c r="K97" s="27">
        <v>0</v>
      </c>
      <c r="L97" s="27">
        <v>0</v>
      </c>
      <c r="M97" s="27">
        <v>17</v>
      </c>
      <c r="N97" s="27">
        <v>18</v>
      </c>
      <c r="O97" s="27">
        <v>0</v>
      </c>
      <c r="P97" s="27">
        <v>7</v>
      </c>
      <c r="Q97" s="27">
        <v>19</v>
      </c>
      <c r="R97" s="27">
        <v>1</v>
      </c>
      <c r="S97" s="27">
        <v>92</v>
      </c>
      <c r="T97" s="27">
        <v>0</v>
      </c>
      <c r="U97" s="27">
        <v>9</v>
      </c>
      <c r="V97" s="27">
        <v>0</v>
      </c>
      <c r="W97" s="27">
        <v>163</v>
      </c>
      <c r="X97" s="27">
        <v>290</v>
      </c>
      <c r="Y97" s="27">
        <v>453</v>
      </c>
      <c r="AA97" s="37">
        <v>3.7505518763796908</v>
      </c>
      <c r="AB97" s="37">
        <v>81.636256621542088</v>
      </c>
    </row>
    <row r="98" spans="1:70" s="1" customFormat="1" x14ac:dyDescent="0.35">
      <c r="A98" s="7" t="s">
        <v>29</v>
      </c>
      <c r="B98" s="12">
        <v>13</v>
      </c>
      <c r="C98" s="12">
        <v>1579</v>
      </c>
      <c r="D98" s="12">
        <v>12650</v>
      </c>
      <c r="E98" s="14">
        <v>14229</v>
      </c>
      <c r="F98" s="14">
        <v>11101</v>
      </c>
      <c r="G98" s="31">
        <v>0.05</v>
      </c>
      <c r="H98" s="16">
        <v>1932</v>
      </c>
      <c r="I98" s="16">
        <v>1606</v>
      </c>
      <c r="J98" s="14">
        <v>0</v>
      </c>
      <c r="K98" s="14">
        <v>0</v>
      </c>
      <c r="L98" s="14">
        <v>0</v>
      </c>
      <c r="M98" s="14">
        <v>47</v>
      </c>
      <c r="N98" s="14">
        <v>30</v>
      </c>
      <c r="O98" s="14">
        <v>3</v>
      </c>
      <c r="P98" s="14">
        <v>14</v>
      </c>
      <c r="Q98" s="14">
        <v>22</v>
      </c>
      <c r="R98" s="14">
        <v>0</v>
      </c>
      <c r="S98" s="14">
        <v>127</v>
      </c>
      <c r="T98" s="14">
        <v>0</v>
      </c>
      <c r="U98" s="14">
        <v>14</v>
      </c>
      <c r="V98" s="14">
        <v>0</v>
      </c>
      <c r="W98" s="14">
        <v>257</v>
      </c>
      <c r="X98" s="14">
        <v>325</v>
      </c>
      <c r="Y98" s="1">
        <v>582</v>
      </c>
      <c r="Z98"/>
      <c r="AA98" s="37">
        <v>3.3195876288659796</v>
      </c>
      <c r="AB98" s="37">
        <v>83.126293995859214</v>
      </c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</row>
    <row r="101" spans="1:70" s="6" customFormat="1" ht="17" x14ac:dyDescent="0.4">
      <c r="A101" s="2" t="s">
        <v>199</v>
      </c>
      <c r="B101" s="2"/>
      <c r="C101" s="2"/>
      <c r="D101" s="2"/>
      <c r="E101" s="2"/>
      <c r="F101" s="48"/>
      <c r="G101" s="2"/>
      <c r="H101" s="4"/>
      <c r="I101" s="4"/>
      <c r="J101" s="2" t="s">
        <v>1</v>
      </c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43"/>
      <c r="Y101" s="2"/>
      <c r="Z101" s="111"/>
      <c r="AA101"/>
      <c r="AB101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</row>
    <row r="102" spans="1:70" s="1" customFormat="1" ht="87" x14ac:dyDescent="0.35">
      <c r="A102" s="7" t="s">
        <v>31</v>
      </c>
      <c r="B102" s="7" t="s">
        <v>2</v>
      </c>
      <c r="C102" s="7" t="s">
        <v>4</v>
      </c>
      <c r="D102" s="7" t="s">
        <v>5</v>
      </c>
      <c r="E102" s="8" t="s">
        <v>32</v>
      </c>
      <c r="F102" s="8" t="s">
        <v>7</v>
      </c>
      <c r="G102" s="9" t="s">
        <v>8</v>
      </c>
      <c r="H102" s="10" t="s">
        <v>9</v>
      </c>
      <c r="I102" s="10" t="s">
        <v>10</v>
      </c>
      <c r="J102" s="8" t="s">
        <v>11</v>
      </c>
      <c r="K102" s="8" t="s">
        <v>12</v>
      </c>
      <c r="L102" s="8" t="s">
        <v>13</v>
      </c>
      <c r="M102" s="8" t="s">
        <v>14</v>
      </c>
      <c r="N102" s="8" t="s">
        <v>15</v>
      </c>
      <c r="O102" s="8" t="s">
        <v>16</v>
      </c>
      <c r="P102" s="8" t="s">
        <v>17</v>
      </c>
      <c r="Q102" s="8" t="s">
        <v>18</v>
      </c>
      <c r="R102" s="8" t="s">
        <v>19</v>
      </c>
      <c r="S102" s="8" t="s">
        <v>20</v>
      </c>
      <c r="T102" s="8">
        <v>9</v>
      </c>
      <c r="U102" s="8">
        <v>11</v>
      </c>
      <c r="V102" s="8">
        <v>24</v>
      </c>
      <c r="W102" s="8" t="s">
        <v>21</v>
      </c>
      <c r="X102" s="49" t="s">
        <v>22</v>
      </c>
      <c r="Y102" s="7" t="s">
        <v>55</v>
      </c>
      <c r="Z102" s="11"/>
      <c r="AA102" s="7" t="s">
        <v>260</v>
      </c>
      <c r="AB102" s="7" t="s">
        <v>243</v>
      </c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</row>
    <row r="103" spans="1:70" s="1" customFormat="1" x14ac:dyDescent="0.35">
      <c r="A103" s="7" t="s">
        <v>24</v>
      </c>
      <c r="B103" s="12">
        <v>198</v>
      </c>
      <c r="C103" s="12">
        <v>1940</v>
      </c>
      <c r="D103" s="1">
        <v>14127</v>
      </c>
      <c r="E103" s="12">
        <v>16067</v>
      </c>
      <c r="F103" s="14">
        <v>11609</v>
      </c>
      <c r="G103" s="14" t="s">
        <v>84</v>
      </c>
      <c r="H103" s="16">
        <v>1208</v>
      </c>
      <c r="I103" s="16">
        <v>973</v>
      </c>
      <c r="J103" s="14">
        <v>4</v>
      </c>
      <c r="K103" s="14">
        <v>0</v>
      </c>
      <c r="L103" s="14">
        <v>0</v>
      </c>
      <c r="M103" s="14">
        <v>12</v>
      </c>
      <c r="N103" s="14">
        <v>12</v>
      </c>
      <c r="O103" s="14">
        <v>5</v>
      </c>
      <c r="P103" s="14">
        <v>11</v>
      </c>
      <c r="Q103" s="14">
        <v>7</v>
      </c>
      <c r="R103" s="14">
        <v>2</v>
      </c>
      <c r="S103" s="14">
        <v>39</v>
      </c>
      <c r="T103" s="14">
        <v>0</v>
      </c>
      <c r="U103" s="14">
        <v>2</v>
      </c>
      <c r="V103" s="14">
        <v>0</v>
      </c>
      <c r="W103" s="14">
        <v>94</v>
      </c>
      <c r="X103" s="40">
        <v>69</v>
      </c>
      <c r="Y103" s="12">
        <v>163</v>
      </c>
      <c r="Z103" s="18"/>
      <c r="AA103" s="37">
        <v>7.4110429447852759</v>
      </c>
      <c r="AB103" s="37">
        <v>80.546357615894038</v>
      </c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</row>
    <row r="104" spans="1:70" s="1" customFormat="1" x14ac:dyDescent="0.35">
      <c r="A104" s="7" t="s">
        <v>26</v>
      </c>
      <c r="B104" s="12">
        <v>155</v>
      </c>
      <c r="C104" s="12">
        <v>1845</v>
      </c>
      <c r="D104" s="12">
        <v>7601</v>
      </c>
      <c r="E104" s="14">
        <v>9446</v>
      </c>
      <c r="F104" s="19" t="s">
        <v>27</v>
      </c>
      <c r="G104" s="79" t="s">
        <v>85</v>
      </c>
      <c r="H104" s="16">
        <v>799</v>
      </c>
      <c r="I104" s="16">
        <v>655</v>
      </c>
      <c r="J104" s="14">
        <v>0</v>
      </c>
      <c r="K104" s="14">
        <v>0</v>
      </c>
      <c r="L104" s="14">
        <v>0</v>
      </c>
      <c r="M104" s="14">
        <v>1</v>
      </c>
      <c r="N104" s="14">
        <v>12</v>
      </c>
      <c r="O104" s="14">
        <v>4</v>
      </c>
      <c r="P104" s="14">
        <v>17</v>
      </c>
      <c r="Q104" s="14">
        <v>12</v>
      </c>
      <c r="R104" s="14">
        <v>0</v>
      </c>
      <c r="S104" s="14">
        <v>59</v>
      </c>
      <c r="T104" s="14">
        <v>1</v>
      </c>
      <c r="U104" s="14">
        <v>4</v>
      </c>
      <c r="V104" s="14">
        <v>0</v>
      </c>
      <c r="W104" s="1">
        <v>110</v>
      </c>
      <c r="X104" s="40">
        <v>109</v>
      </c>
      <c r="Y104" s="12">
        <v>219</v>
      </c>
      <c r="Z104" s="18"/>
      <c r="AA104" s="37">
        <v>3.6484018264840183</v>
      </c>
      <c r="AB104" s="37">
        <v>81.977471839799747</v>
      </c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</row>
    <row r="105" spans="1:70" s="1" customFormat="1" x14ac:dyDescent="0.35">
      <c r="A105" s="7" t="s">
        <v>29</v>
      </c>
      <c r="B105" s="12">
        <v>200</v>
      </c>
      <c r="C105" s="12">
        <v>1585</v>
      </c>
      <c r="D105" s="12">
        <v>10288</v>
      </c>
      <c r="E105" s="14">
        <v>11873</v>
      </c>
      <c r="F105" s="14">
        <v>8446</v>
      </c>
      <c r="G105" s="31">
        <v>0.04</v>
      </c>
      <c r="H105" s="16">
        <v>1054</v>
      </c>
      <c r="I105" s="16">
        <v>877</v>
      </c>
      <c r="J105" s="14">
        <v>0</v>
      </c>
      <c r="K105" s="14">
        <v>0</v>
      </c>
      <c r="L105" s="14">
        <v>0</v>
      </c>
      <c r="M105" s="14">
        <v>38</v>
      </c>
      <c r="N105" s="14">
        <v>20</v>
      </c>
      <c r="O105" s="14">
        <v>0</v>
      </c>
      <c r="P105" s="14">
        <v>1</v>
      </c>
      <c r="Q105" s="14">
        <v>57</v>
      </c>
      <c r="R105" s="14">
        <v>0</v>
      </c>
      <c r="S105" s="14">
        <v>63</v>
      </c>
      <c r="T105" s="14">
        <v>0</v>
      </c>
      <c r="U105" s="14">
        <v>5</v>
      </c>
      <c r="V105" s="14">
        <v>0</v>
      </c>
      <c r="W105" s="14">
        <v>184</v>
      </c>
      <c r="X105" s="40">
        <v>126</v>
      </c>
      <c r="Y105" s="12">
        <v>310</v>
      </c>
      <c r="Z105" s="18"/>
      <c r="AA105" s="37">
        <v>3.4</v>
      </c>
      <c r="AB105" s="37">
        <v>83.206831119544589</v>
      </c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</row>
    <row r="108" spans="1:70" s="3" customFormat="1" ht="17" x14ac:dyDescent="0.4">
      <c r="A108" s="2" t="s">
        <v>200</v>
      </c>
      <c r="B108" s="2"/>
      <c r="C108" s="2"/>
      <c r="D108" s="2"/>
      <c r="E108" s="2"/>
      <c r="F108" s="48"/>
      <c r="G108" s="2"/>
      <c r="H108" s="4"/>
      <c r="I108" s="4"/>
      <c r="J108" s="2" t="s">
        <v>1</v>
      </c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43"/>
      <c r="Y108" s="2"/>
      <c r="Z108" s="111"/>
      <c r="AA108"/>
      <c r="AB108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  <c r="BM108" s="5"/>
      <c r="BN108" s="5"/>
      <c r="BO108" s="5"/>
      <c r="BP108" s="5"/>
      <c r="BQ108" s="5"/>
      <c r="BR108" s="5"/>
    </row>
    <row r="109" spans="1:70" s="1" customFormat="1" ht="87" x14ac:dyDescent="0.35">
      <c r="A109" s="59" t="s">
        <v>31</v>
      </c>
      <c r="B109" s="59" t="s">
        <v>2</v>
      </c>
      <c r="C109" s="59" t="s">
        <v>4</v>
      </c>
      <c r="D109" s="59" t="s">
        <v>5</v>
      </c>
      <c r="E109" s="54" t="s">
        <v>21</v>
      </c>
      <c r="F109" s="60" t="s">
        <v>7</v>
      </c>
      <c r="G109" s="54" t="s">
        <v>8</v>
      </c>
      <c r="H109" s="89" t="s">
        <v>9</v>
      </c>
      <c r="I109" s="89" t="s">
        <v>10</v>
      </c>
      <c r="J109" s="60" t="s">
        <v>11</v>
      </c>
      <c r="K109" s="60" t="s">
        <v>12</v>
      </c>
      <c r="L109" s="60" t="s">
        <v>13</v>
      </c>
      <c r="M109" s="60" t="s">
        <v>14</v>
      </c>
      <c r="N109" s="60" t="s">
        <v>15</v>
      </c>
      <c r="O109" s="60" t="s">
        <v>16</v>
      </c>
      <c r="P109" s="60" t="s">
        <v>17</v>
      </c>
      <c r="Q109" s="60" t="s">
        <v>18</v>
      </c>
      <c r="R109" s="60" t="s">
        <v>19</v>
      </c>
      <c r="S109" s="60" t="s">
        <v>20</v>
      </c>
      <c r="T109" s="60">
        <v>9</v>
      </c>
      <c r="U109" s="60">
        <v>11</v>
      </c>
      <c r="V109" s="60">
        <v>24</v>
      </c>
      <c r="W109" s="60" t="s">
        <v>21</v>
      </c>
      <c r="X109" s="61" t="s">
        <v>22</v>
      </c>
      <c r="Y109" s="59" t="s">
        <v>55</v>
      </c>
      <c r="Z109" s="11"/>
      <c r="AA109" s="7" t="s">
        <v>260</v>
      </c>
      <c r="AB109" s="7" t="s">
        <v>243</v>
      </c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</row>
    <row r="110" spans="1:70" s="30" customFormat="1" x14ac:dyDescent="0.35">
      <c r="A110" s="25" t="s">
        <v>24</v>
      </c>
      <c r="B110" s="14">
        <v>46</v>
      </c>
      <c r="C110" s="14">
        <v>1089</v>
      </c>
      <c r="D110" s="14">
        <v>13425</v>
      </c>
      <c r="E110" s="14">
        <v>14514</v>
      </c>
      <c r="F110" s="14">
        <v>8168</v>
      </c>
      <c r="G110" s="19" t="s">
        <v>76</v>
      </c>
      <c r="H110" s="16">
        <v>690</v>
      </c>
      <c r="I110" s="16">
        <v>372</v>
      </c>
      <c r="J110" s="14">
        <v>0</v>
      </c>
      <c r="K110" s="14">
        <v>0</v>
      </c>
      <c r="L110" s="14">
        <v>0</v>
      </c>
      <c r="M110" s="14">
        <v>1</v>
      </c>
      <c r="N110" s="14">
        <v>13</v>
      </c>
      <c r="O110" s="14">
        <v>0</v>
      </c>
      <c r="P110" s="14">
        <v>10</v>
      </c>
      <c r="Q110" s="14">
        <v>7</v>
      </c>
      <c r="R110" s="14">
        <v>0</v>
      </c>
      <c r="S110" s="14">
        <v>35</v>
      </c>
      <c r="T110" s="14">
        <v>0</v>
      </c>
      <c r="U110" s="14">
        <v>0</v>
      </c>
      <c r="V110" s="14">
        <v>0</v>
      </c>
      <c r="W110" s="14">
        <v>66</v>
      </c>
      <c r="X110" s="14">
        <v>0</v>
      </c>
      <c r="Y110" s="19">
        <v>66</v>
      </c>
      <c r="Z110" s="98"/>
      <c r="AA110" s="37">
        <v>10.454545454545455</v>
      </c>
      <c r="AB110" s="37">
        <v>53.913043478260867</v>
      </c>
    </row>
    <row r="111" spans="1:70" s="30" customFormat="1" x14ac:dyDescent="0.35">
      <c r="A111" s="26" t="s">
        <v>26</v>
      </c>
      <c r="B111" s="27">
        <v>42</v>
      </c>
      <c r="C111" s="27">
        <v>673</v>
      </c>
      <c r="D111" s="27">
        <v>10773</v>
      </c>
      <c r="E111" s="27">
        <v>11446</v>
      </c>
      <c r="F111" s="19" t="s">
        <v>27</v>
      </c>
      <c r="G111" s="34" t="s">
        <v>77</v>
      </c>
      <c r="H111" s="27">
        <v>584</v>
      </c>
      <c r="I111" s="27">
        <v>219</v>
      </c>
      <c r="J111" s="27">
        <v>1</v>
      </c>
      <c r="K111" s="27">
        <v>1</v>
      </c>
      <c r="L111" s="27">
        <v>0</v>
      </c>
      <c r="M111" s="27">
        <v>1</v>
      </c>
      <c r="N111" s="27">
        <v>15</v>
      </c>
      <c r="O111" s="27">
        <v>0</v>
      </c>
      <c r="P111" s="27">
        <v>11</v>
      </c>
      <c r="Q111" s="27">
        <v>4</v>
      </c>
      <c r="R111" s="27">
        <v>0</v>
      </c>
      <c r="S111" s="27">
        <v>27</v>
      </c>
      <c r="T111" s="27">
        <v>0</v>
      </c>
      <c r="U111" s="27">
        <v>0</v>
      </c>
      <c r="V111" s="27">
        <v>0</v>
      </c>
      <c r="W111" s="27">
        <v>60</v>
      </c>
      <c r="X111" s="27">
        <v>337</v>
      </c>
      <c r="Y111" s="27">
        <v>397</v>
      </c>
      <c r="AA111" s="37">
        <v>1.4710327455919396</v>
      </c>
      <c r="AB111" s="37">
        <v>37.5</v>
      </c>
    </row>
    <row r="112" spans="1:70" s="1" customFormat="1" x14ac:dyDescent="0.35">
      <c r="A112" s="7" t="s">
        <v>29</v>
      </c>
      <c r="B112" s="12">
        <v>21</v>
      </c>
      <c r="C112" s="12">
        <v>876</v>
      </c>
      <c r="D112" s="12">
        <v>10194</v>
      </c>
      <c r="E112" s="14">
        <v>11070</v>
      </c>
      <c r="F112" s="14">
        <v>7449</v>
      </c>
      <c r="G112" s="31">
        <v>0.05</v>
      </c>
      <c r="H112" s="16">
        <v>699</v>
      </c>
      <c r="I112" s="16">
        <v>394</v>
      </c>
      <c r="J112" s="14">
        <v>1</v>
      </c>
      <c r="K112" s="14">
        <v>2</v>
      </c>
      <c r="L112" s="14">
        <v>0</v>
      </c>
      <c r="M112" s="14">
        <v>0</v>
      </c>
      <c r="N112" s="14">
        <v>9</v>
      </c>
      <c r="O112" s="14">
        <v>0</v>
      </c>
      <c r="P112" s="14">
        <v>11</v>
      </c>
      <c r="Q112" s="14">
        <v>0</v>
      </c>
      <c r="R112" s="14">
        <v>0</v>
      </c>
      <c r="S112" s="14">
        <v>38</v>
      </c>
      <c r="T112" s="14">
        <v>0</v>
      </c>
      <c r="U112" s="14">
        <v>6</v>
      </c>
      <c r="V112" s="14">
        <v>0</v>
      </c>
      <c r="W112" s="14">
        <v>67</v>
      </c>
      <c r="X112" s="14">
        <v>339</v>
      </c>
      <c r="Y112" s="1">
        <v>406</v>
      </c>
      <c r="Z112"/>
      <c r="AA112" s="37">
        <v>1.7216748768472907</v>
      </c>
      <c r="AB112" s="37">
        <v>56.366237482117313</v>
      </c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</row>
    <row r="115" spans="1:70" ht="17" x14ac:dyDescent="0.4">
      <c r="A115" s="2" t="s">
        <v>201</v>
      </c>
      <c r="B115" s="2"/>
      <c r="C115" s="32"/>
      <c r="D115" s="32"/>
      <c r="E115" s="32"/>
      <c r="F115" s="32"/>
      <c r="G115" s="32"/>
      <c r="H115" s="32"/>
      <c r="I115" s="32"/>
      <c r="J115" s="2" t="s">
        <v>1</v>
      </c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111"/>
    </row>
    <row r="116" spans="1:70" ht="87" x14ac:dyDescent="0.35">
      <c r="A116" s="7" t="s">
        <v>31</v>
      </c>
      <c r="B116" s="7" t="s">
        <v>2</v>
      </c>
      <c r="C116" s="7" t="s">
        <v>4</v>
      </c>
      <c r="D116" s="7" t="s">
        <v>5</v>
      </c>
      <c r="E116" s="8" t="s">
        <v>32</v>
      </c>
      <c r="F116" s="9" t="s">
        <v>7</v>
      </c>
      <c r="G116" s="8" t="s">
        <v>8</v>
      </c>
      <c r="H116" s="10" t="s">
        <v>9</v>
      </c>
      <c r="I116" s="10" t="s">
        <v>10</v>
      </c>
      <c r="J116" s="8" t="s">
        <v>11</v>
      </c>
      <c r="K116" s="8" t="s">
        <v>12</v>
      </c>
      <c r="L116" s="8" t="s">
        <v>13</v>
      </c>
      <c r="M116" s="8" t="s">
        <v>14</v>
      </c>
      <c r="N116" s="8" t="s">
        <v>15</v>
      </c>
      <c r="O116" s="8" t="s">
        <v>16</v>
      </c>
      <c r="P116" s="8" t="s">
        <v>17</v>
      </c>
      <c r="Q116" s="8" t="s">
        <v>18</v>
      </c>
      <c r="R116" s="8" t="s">
        <v>19</v>
      </c>
      <c r="S116" s="8" t="s">
        <v>20</v>
      </c>
      <c r="T116" s="8">
        <v>9</v>
      </c>
      <c r="U116" s="8">
        <v>11</v>
      </c>
      <c r="V116" s="8">
        <v>24</v>
      </c>
      <c r="W116" s="8" t="s">
        <v>21</v>
      </c>
      <c r="X116" s="8" t="s">
        <v>22</v>
      </c>
      <c r="Y116" s="8" t="s">
        <v>23</v>
      </c>
      <c r="Z116" s="24"/>
      <c r="AA116" s="7" t="s">
        <v>260</v>
      </c>
      <c r="AB116" s="7" t="s">
        <v>243</v>
      </c>
    </row>
    <row r="117" spans="1:70" x14ac:dyDescent="0.35">
      <c r="A117" s="25" t="s">
        <v>24</v>
      </c>
      <c r="B117" s="14">
        <v>178</v>
      </c>
      <c r="C117" s="14">
        <v>2002</v>
      </c>
      <c r="D117" s="14">
        <v>12716</v>
      </c>
      <c r="E117" s="14">
        <v>14718</v>
      </c>
      <c r="F117" s="14">
        <v>10386</v>
      </c>
      <c r="G117" s="14" t="s">
        <v>78</v>
      </c>
      <c r="H117" s="16">
        <v>995</v>
      </c>
      <c r="I117" s="16">
        <v>859</v>
      </c>
      <c r="J117" s="14">
        <v>39</v>
      </c>
      <c r="K117" s="14">
        <v>0</v>
      </c>
      <c r="L117" s="14">
        <v>0</v>
      </c>
      <c r="M117" s="14">
        <v>5</v>
      </c>
      <c r="N117" s="14">
        <v>2</v>
      </c>
      <c r="O117" s="14">
        <v>51</v>
      </c>
      <c r="P117" s="14">
        <v>13</v>
      </c>
      <c r="Q117" s="14">
        <v>6</v>
      </c>
      <c r="R117" s="14">
        <v>5</v>
      </c>
      <c r="S117" s="14">
        <v>718</v>
      </c>
      <c r="T117" s="14">
        <v>0</v>
      </c>
      <c r="U117" s="14">
        <v>3</v>
      </c>
      <c r="V117" s="14">
        <v>0</v>
      </c>
      <c r="W117" s="14">
        <v>842</v>
      </c>
      <c r="X117" s="14">
        <v>368</v>
      </c>
      <c r="Y117" s="14">
        <v>1210</v>
      </c>
      <c r="Z117" s="17"/>
      <c r="AA117" s="37">
        <v>0.8223140495867769</v>
      </c>
      <c r="AB117" s="37">
        <v>86.331658291457288</v>
      </c>
    </row>
    <row r="118" spans="1:70" x14ac:dyDescent="0.35">
      <c r="A118" s="33" t="s">
        <v>26</v>
      </c>
      <c r="B118" s="1">
        <v>172</v>
      </c>
      <c r="C118" s="1">
        <v>1417</v>
      </c>
      <c r="D118" s="1">
        <v>10811</v>
      </c>
      <c r="E118" s="1">
        <v>12228</v>
      </c>
      <c r="F118" s="19" t="s">
        <v>27</v>
      </c>
      <c r="G118" s="34" t="s">
        <v>79</v>
      </c>
      <c r="H118" s="28">
        <v>1056</v>
      </c>
      <c r="I118" s="28">
        <v>930</v>
      </c>
      <c r="J118" s="27">
        <v>122</v>
      </c>
      <c r="K118" s="27">
        <v>3</v>
      </c>
      <c r="L118" s="27">
        <v>0</v>
      </c>
      <c r="M118" s="27">
        <v>8</v>
      </c>
      <c r="N118" s="27">
        <v>11</v>
      </c>
      <c r="O118" s="27">
        <v>20</v>
      </c>
      <c r="P118" s="27">
        <v>10</v>
      </c>
      <c r="Q118" s="27">
        <v>18</v>
      </c>
      <c r="R118" s="27">
        <v>2</v>
      </c>
      <c r="S118" s="27">
        <v>681</v>
      </c>
      <c r="T118" s="27">
        <v>0</v>
      </c>
      <c r="U118" s="27">
        <v>4</v>
      </c>
      <c r="V118" s="27">
        <v>25</v>
      </c>
      <c r="W118" s="27">
        <v>904</v>
      </c>
      <c r="X118" s="27">
        <v>389</v>
      </c>
      <c r="Y118" s="27">
        <v>1293</v>
      </c>
      <c r="Z118" s="30"/>
      <c r="AA118" s="37">
        <v>0.81670533642691412</v>
      </c>
      <c r="AB118" s="37">
        <v>88.068181818181813</v>
      </c>
    </row>
    <row r="119" spans="1:70" x14ac:dyDescent="0.35">
      <c r="A119" s="7" t="s">
        <v>29</v>
      </c>
      <c r="B119" s="12">
        <v>167</v>
      </c>
      <c r="C119" s="12">
        <v>293</v>
      </c>
      <c r="D119" s="12">
        <v>7299</v>
      </c>
      <c r="E119" s="14">
        <v>7592</v>
      </c>
      <c r="F119" s="14">
        <v>6148</v>
      </c>
      <c r="G119" s="31">
        <v>0.03</v>
      </c>
      <c r="H119" s="16">
        <v>440</v>
      </c>
      <c r="I119" s="16">
        <v>410</v>
      </c>
      <c r="J119" s="14">
        <v>36</v>
      </c>
      <c r="K119" s="14">
        <v>1</v>
      </c>
      <c r="L119" s="14">
        <v>0</v>
      </c>
      <c r="M119" s="14">
        <v>3</v>
      </c>
      <c r="N119" s="14">
        <v>21</v>
      </c>
      <c r="O119" s="14">
        <v>9</v>
      </c>
      <c r="P119" s="14">
        <v>8</v>
      </c>
      <c r="Q119" s="14">
        <v>5</v>
      </c>
      <c r="R119" s="14">
        <v>0</v>
      </c>
      <c r="S119" s="14">
        <v>107</v>
      </c>
      <c r="T119" s="14">
        <v>0</v>
      </c>
      <c r="U119" s="14">
        <v>5</v>
      </c>
      <c r="V119" s="14">
        <v>3</v>
      </c>
      <c r="W119" s="14">
        <v>198</v>
      </c>
      <c r="X119" s="14">
        <v>61</v>
      </c>
      <c r="Y119" s="1">
        <v>259</v>
      </c>
      <c r="AA119" s="37">
        <v>1.6988416988416988</v>
      </c>
      <c r="AB119" s="37">
        <v>93.181818181818187</v>
      </c>
    </row>
    <row r="122" spans="1:70" s="3" customFormat="1" ht="17" x14ac:dyDescent="0.4">
      <c r="A122" s="2" t="s">
        <v>202</v>
      </c>
      <c r="B122" s="2"/>
      <c r="C122" s="2"/>
      <c r="D122" s="2"/>
      <c r="E122" s="2"/>
      <c r="F122" s="48"/>
      <c r="G122" s="2"/>
      <c r="H122" s="4"/>
      <c r="I122" s="4"/>
      <c r="J122" s="2" t="s">
        <v>1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43"/>
      <c r="Y122" s="2"/>
      <c r="Z122" s="111"/>
      <c r="AA122"/>
      <c r="AB122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</row>
    <row r="123" spans="1:70" s="1" customFormat="1" ht="87" x14ac:dyDescent="0.35">
      <c r="A123" s="7" t="s">
        <v>31</v>
      </c>
      <c r="B123" s="7" t="s">
        <v>2</v>
      </c>
      <c r="C123" s="7" t="s">
        <v>4</v>
      </c>
      <c r="D123" s="7" t="s">
        <v>5</v>
      </c>
      <c r="E123" s="9" t="s">
        <v>21</v>
      </c>
      <c r="F123" s="8" t="s">
        <v>7</v>
      </c>
      <c r="G123" s="9" t="s">
        <v>8</v>
      </c>
      <c r="H123" s="10" t="s">
        <v>9</v>
      </c>
      <c r="I123" s="10" t="s">
        <v>10</v>
      </c>
      <c r="J123" s="8" t="s">
        <v>11</v>
      </c>
      <c r="K123" s="8" t="s">
        <v>12</v>
      </c>
      <c r="L123" s="8" t="s">
        <v>13</v>
      </c>
      <c r="M123" s="8" t="s">
        <v>14</v>
      </c>
      <c r="N123" s="8" t="s">
        <v>15</v>
      </c>
      <c r="O123" s="8" t="s">
        <v>16</v>
      </c>
      <c r="P123" s="8" t="s">
        <v>17</v>
      </c>
      <c r="Q123" s="8" t="s">
        <v>18</v>
      </c>
      <c r="R123" s="8" t="s">
        <v>19</v>
      </c>
      <c r="S123" s="8" t="s">
        <v>20</v>
      </c>
      <c r="T123" s="8">
        <v>9</v>
      </c>
      <c r="U123" s="8">
        <v>11</v>
      </c>
      <c r="V123" s="8">
        <v>24</v>
      </c>
      <c r="W123" s="8" t="s">
        <v>21</v>
      </c>
      <c r="X123" s="49" t="s">
        <v>22</v>
      </c>
      <c r="Y123" s="7" t="s">
        <v>55</v>
      </c>
      <c r="Z123" s="11"/>
      <c r="AA123" s="7" t="s">
        <v>260</v>
      </c>
      <c r="AB123" s="7" t="s">
        <v>243</v>
      </c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</row>
    <row r="124" spans="1:70" s="30" customFormat="1" x14ac:dyDescent="0.35">
      <c r="A124" s="25" t="s">
        <v>24</v>
      </c>
      <c r="B124" s="14">
        <v>9</v>
      </c>
      <c r="C124" s="14">
        <v>393</v>
      </c>
      <c r="D124" s="14">
        <v>12400</v>
      </c>
      <c r="E124" s="14">
        <v>12793</v>
      </c>
      <c r="F124" s="14">
        <v>10266</v>
      </c>
      <c r="G124" s="19" t="s">
        <v>80</v>
      </c>
      <c r="H124" s="16">
        <v>967</v>
      </c>
      <c r="I124" s="16">
        <v>896</v>
      </c>
      <c r="J124" s="14">
        <v>5</v>
      </c>
      <c r="K124" s="14">
        <v>1</v>
      </c>
      <c r="L124" s="14">
        <v>0</v>
      </c>
      <c r="M124" s="14">
        <v>5</v>
      </c>
      <c r="N124" s="14">
        <v>0</v>
      </c>
      <c r="O124" s="14">
        <v>0</v>
      </c>
      <c r="P124" s="14">
        <v>3</v>
      </c>
      <c r="Q124" s="14">
        <v>11</v>
      </c>
      <c r="R124" s="14">
        <v>0</v>
      </c>
      <c r="S124" s="14">
        <v>19</v>
      </c>
      <c r="T124" s="14">
        <v>0</v>
      </c>
      <c r="U124" s="14">
        <v>2</v>
      </c>
      <c r="V124" s="14">
        <v>0</v>
      </c>
      <c r="W124" s="14">
        <v>46</v>
      </c>
      <c r="X124" s="14">
        <v>95</v>
      </c>
      <c r="Y124" s="19">
        <v>141</v>
      </c>
      <c r="Z124" s="98"/>
      <c r="AA124" s="37">
        <v>6.8581560283687946</v>
      </c>
      <c r="AB124" s="37">
        <v>92.657704239917265</v>
      </c>
    </row>
    <row r="125" spans="1:70" x14ac:dyDescent="0.35">
      <c r="A125" s="33" t="s">
        <v>26</v>
      </c>
      <c r="B125" s="1">
        <v>8</v>
      </c>
      <c r="C125" s="1">
        <v>572</v>
      </c>
      <c r="D125" s="1">
        <v>13682</v>
      </c>
      <c r="E125" s="1">
        <v>14254</v>
      </c>
      <c r="F125" s="19" t="s">
        <v>27</v>
      </c>
      <c r="G125" s="34" t="s">
        <v>81</v>
      </c>
      <c r="H125" s="1">
        <v>1093</v>
      </c>
      <c r="I125" s="1">
        <v>1007</v>
      </c>
      <c r="J125" s="1">
        <v>6</v>
      </c>
      <c r="K125" s="1">
        <v>0</v>
      </c>
      <c r="L125" s="1">
        <v>1</v>
      </c>
      <c r="M125" s="1">
        <v>19</v>
      </c>
      <c r="N125" s="1">
        <v>3</v>
      </c>
      <c r="O125" s="1">
        <v>0</v>
      </c>
      <c r="P125" s="1">
        <v>5</v>
      </c>
      <c r="Q125" s="1">
        <v>7</v>
      </c>
      <c r="R125" s="1">
        <v>1</v>
      </c>
      <c r="S125" s="1">
        <v>16</v>
      </c>
      <c r="T125" s="1">
        <v>0</v>
      </c>
      <c r="U125" s="1">
        <v>0</v>
      </c>
      <c r="V125" s="1">
        <v>0</v>
      </c>
      <c r="W125" s="1">
        <v>58</v>
      </c>
      <c r="X125" s="1">
        <v>113</v>
      </c>
      <c r="Y125" s="1">
        <v>171</v>
      </c>
      <c r="AA125" s="37">
        <v>6.3918128654970756</v>
      </c>
      <c r="AB125" s="37">
        <v>92.131747483989017</v>
      </c>
    </row>
    <row r="126" spans="1:70" s="1" customFormat="1" x14ac:dyDescent="0.35">
      <c r="A126" s="7" t="s">
        <v>29</v>
      </c>
      <c r="B126" s="14">
        <v>11</v>
      </c>
      <c r="C126" s="12">
        <v>764</v>
      </c>
      <c r="D126" s="12">
        <v>10215</v>
      </c>
      <c r="E126" s="14">
        <v>10979</v>
      </c>
      <c r="F126" s="14">
        <v>9172</v>
      </c>
      <c r="G126" s="31">
        <v>0.02</v>
      </c>
      <c r="H126" s="16">
        <v>983</v>
      </c>
      <c r="I126" s="16">
        <v>940</v>
      </c>
      <c r="J126" s="14">
        <v>7</v>
      </c>
      <c r="K126" s="14">
        <v>0</v>
      </c>
      <c r="L126" s="14">
        <v>0</v>
      </c>
      <c r="M126" s="14">
        <v>11</v>
      </c>
      <c r="N126" s="14">
        <v>3</v>
      </c>
      <c r="O126" s="14">
        <v>0</v>
      </c>
      <c r="P126" s="14">
        <v>2</v>
      </c>
      <c r="Q126" s="14">
        <v>4</v>
      </c>
      <c r="R126" s="14">
        <v>1</v>
      </c>
      <c r="S126" s="14">
        <v>37</v>
      </c>
      <c r="T126" s="14">
        <v>0</v>
      </c>
      <c r="U126" s="14">
        <v>1</v>
      </c>
      <c r="V126" s="14">
        <v>0</v>
      </c>
      <c r="W126" s="14">
        <v>66</v>
      </c>
      <c r="X126" s="14">
        <v>126</v>
      </c>
      <c r="Y126" s="1">
        <v>192</v>
      </c>
      <c r="Z126"/>
      <c r="AA126" s="37">
        <v>5.119791666666667</v>
      </c>
      <c r="AB126" s="37">
        <v>95.625635808748726</v>
      </c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</row>
    <row r="129" spans="1:70" s="6" customFormat="1" ht="17" customHeight="1" x14ac:dyDescent="0.4">
      <c r="A129" s="43" t="s">
        <v>203</v>
      </c>
      <c r="B129" s="44"/>
      <c r="C129" s="44"/>
      <c r="D129" s="44"/>
      <c r="E129" s="44"/>
      <c r="F129" s="56"/>
      <c r="G129" s="44"/>
      <c r="H129" s="58"/>
      <c r="I129" s="58"/>
      <c r="J129" s="2" t="s">
        <v>1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43"/>
      <c r="Y129" s="2"/>
      <c r="Z129" s="111"/>
      <c r="AA129"/>
      <c r="AB129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  <c r="BM129" s="5"/>
      <c r="BN129" s="5"/>
      <c r="BO129" s="5"/>
      <c r="BP129" s="5"/>
      <c r="BQ129" s="5"/>
      <c r="BR129" s="5"/>
    </row>
    <row r="130" spans="1:70" s="1" customFormat="1" ht="87" x14ac:dyDescent="0.35">
      <c r="A130" s="7" t="s">
        <v>31</v>
      </c>
      <c r="B130" s="7" t="s">
        <v>2</v>
      </c>
      <c r="C130" s="7" t="s">
        <v>4</v>
      </c>
      <c r="D130" s="7" t="s">
        <v>5</v>
      </c>
      <c r="E130" s="9" t="s">
        <v>21</v>
      </c>
      <c r="F130" s="8" t="s">
        <v>7</v>
      </c>
      <c r="G130" s="9" t="s">
        <v>8</v>
      </c>
      <c r="H130" s="10" t="s">
        <v>9</v>
      </c>
      <c r="I130" s="10" t="s">
        <v>10</v>
      </c>
      <c r="J130" s="8" t="s">
        <v>11</v>
      </c>
      <c r="K130" s="8" t="s">
        <v>12</v>
      </c>
      <c r="L130" s="8" t="s">
        <v>13</v>
      </c>
      <c r="M130" s="8" t="s">
        <v>14</v>
      </c>
      <c r="N130" s="8" t="s">
        <v>15</v>
      </c>
      <c r="O130" s="8" t="s">
        <v>16</v>
      </c>
      <c r="P130" s="8" t="s">
        <v>17</v>
      </c>
      <c r="Q130" s="8" t="s">
        <v>18</v>
      </c>
      <c r="R130" s="8" t="s">
        <v>19</v>
      </c>
      <c r="S130" s="8" t="s">
        <v>20</v>
      </c>
      <c r="T130" s="8">
        <v>9</v>
      </c>
      <c r="U130" s="8">
        <v>11</v>
      </c>
      <c r="V130" s="8">
        <v>24</v>
      </c>
      <c r="W130" s="8" t="s">
        <v>21</v>
      </c>
      <c r="X130" s="49" t="s">
        <v>22</v>
      </c>
      <c r="Y130" s="7" t="s">
        <v>55</v>
      </c>
      <c r="Z130" s="11"/>
      <c r="AA130" s="7" t="s">
        <v>260</v>
      </c>
      <c r="AB130" s="7" t="s">
        <v>243</v>
      </c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</row>
    <row r="131" spans="1:70" s="30" customFormat="1" x14ac:dyDescent="0.35">
      <c r="A131" s="25" t="s">
        <v>24</v>
      </c>
      <c r="B131" s="14">
        <v>26</v>
      </c>
      <c r="C131" s="14">
        <v>655</v>
      </c>
      <c r="D131" s="14">
        <v>11122</v>
      </c>
      <c r="E131" s="14">
        <v>11777</v>
      </c>
      <c r="F131" s="17">
        <v>10338</v>
      </c>
      <c r="G131" s="14" t="s">
        <v>82</v>
      </c>
      <c r="H131" s="16">
        <v>1498</v>
      </c>
      <c r="I131" s="16">
        <v>1181</v>
      </c>
      <c r="J131" s="14">
        <v>0</v>
      </c>
      <c r="K131" s="14">
        <v>0</v>
      </c>
      <c r="L131" s="14">
        <v>0</v>
      </c>
      <c r="M131" s="14">
        <v>11</v>
      </c>
      <c r="N131" s="14">
        <v>5</v>
      </c>
      <c r="O131" s="14">
        <v>1</v>
      </c>
      <c r="P131" s="14">
        <v>0</v>
      </c>
      <c r="Q131" s="14">
        <v>6</v>
      </c>
      <c r="R131" s="14">
        <v>0</v>
      </c>
      <c r="S131" s="14">
        <v>23</v>
      </c>
      <c r="T131" s="14">
        <v>0</v>
      </c>
      <c r="U131" s="14">
        <v>0</v>
      </c>
      <c r="V131" s="14">
        <v>0</v>
      </c>
      <c r="W131" s="30">
        <v>46</v>
      </c>
      <c r="X131" s="14">
        <v>15</v>
      </c>
      <c r="Y131" s="14">
        <v>61</v>
      </c>
      <c r="Z131" s="17"/>
      <c r="AA131" s="37">
        <v>24.557377049180328</v>
      </c>
      <c r="AB131" s="37">
        <v>78.838451268357815</v>
      </c>
    </row>
    <row r="132" spans="1:70" s="30" customFormat="1" x14ac:dyDescent="0.35">
      <c r="A132" s="26" t="s">
        <v>26</v>
      </c>
      <c r="B132" s="27">
        <v>18</v>
      </c>
      <c r="C132" s="27">
        <v>708</v>
      </c>
      <c r="D132" s="27">
        <v>10205</v>
      </c>
      <c r="E132" s="27">
        <v>10913</v>
      </c>
      <c r="F132" s="19" t="s">
        <v>27</v>
      </c>
      <c r="G132" s="34" t="s">
        <v>83</v>
      </c>
      <c r="H132" s="27">
        <v>1515</v>
      </c>
      <c r="I132" s="27">
        <v>1271</v>
      </c>
      <c r="J132" s="27">
        <v>401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3</v>
      </c>
      <c r="R132" s="27">
        <v>0</v>
      </c>
      <c r="S132" s="27">
        <v>142</v>
      </c>
      <c r="T132" s="27">
        <v>0</v>
      </c>
      <c r="U132" s="27">
        <v>1</v>
      </c>
      <c r="V132" s="27">
        <v>0</v>
      </c>
      <c r="W132" s="27">
        <v>547</v>
      </c>
      <c r="X132" s="41">
        <v>88</v>
      </c>
      <c r="Y132" s="27">
        <v>635</v>
      </c>
      <c r="AA132" s="37">
        <v>2.3858267716535435</v>
      </c>
      <c r="AB132" s="37">
        <v>83.89438943894389</v>
      </c>
    </row>
    <row r="133" spans="1:70" s="1" customFormat="1" x14ac:dyDescent="0.35">
      <c r="A133" s="7" t="s">
        <v>29</v>
      </c>
      <c r="B133" s="12">
        <v>26</v>
      </c>
      <c r="C133" s="12">
        <v>570</v>
      </c>
      <c r="D133" s="14">
        <v>11075</v>
      </c>
      <c r="E133" s="14">
        <v>11645</v>
      </c>
      <c r="F133" s="14">
        <v>9972</v>
      </c>
      <c r="G133" s="31">
        <v>0.01</v>
      </c>
      <c r="H133" s="16">
        <v>1542</v>
      </c>
      <c r="I133" s="16">
        <v>1395</v>
      </c>
      <c r="J133" s="14">
        <v>0</v>
      </c>
      <c r="K133" s="14">
        <v>0</v>
      </c>
      <c r="L133" s="14">
        <v>0</v>
      </c>
      <c r="M133" s="14">
        <v>6</v>
      </c>
      <c r="N133" s="14">
        <v>0</v>
      </c>
      <c r="O133" s="14">
        <v>0</v>
      </c>
      <c r="P133" s="14">
        <v>1</v>
      </c>
      <c r="Q133" s="14">
        <v>0</v>
      </c>
      <c r="R133" s="14">
        <v>0</v>
      </c>
      <c r="S133" s="14">
        <v>18</v>
      </c>
      <c r="T133" s="14">
        <v>0</v>
      </c>
      <c r="U133" s="14">
        <v>1</v>
      </c>
      <c r="V133" s="14">
        <v>0</v>
      </c>
      <c r="W133" s="14">
        <v>26</v>
      </c>
      <c r="X133" s="40">
        <v>64</v>
      </c>
      <c r="Y133" s="1">
        <v>90</v>
      </c>
      <c r="Z133"/>
      <c r="AA133" s="37">
        <v>17.133333333333333</v>
      </c>
      <c r="AB133" s="37">
        <v>90.466926070038909</v>
      </c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</row>
    <row r="136" spans="1:70" s="6" customFormat="1" ht="35.25" customHeight="1" x14ac:dyDescent="0.4">
      <c r="A136" s="43" t="s">
        <v>204</v>
      </c>
      <c r="B136" s="44"/>
      <c r="C136" s="44"/>
      <c r="D136" s="44"/>
      <c r="E136" s="44"/>
      <c r="F136" s="56"/>
      <c r="G136" s="45"/>
      <c r="H136" s="4"/>
      <c r="I136" s="4"/>
      <c r="J136" s="2" t="s">
        <v>1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43"/>
      <c r="Y136" s="2"/>
      <c r="Z136" s="111"/>
      <c r="AA136"/>
      <c r="AB136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  <c r="BM136" s="5"/>
      <c r="BN136" s="5"/>
      <c r="BO136" s="5"/>
      <c r="BP136" s="5"/>
      <c r="BQ136" s="5"/>
      <c r="BR136" s="5"/>
    </row>
    <row r="137" spans="1:70" s="1" customFormat="1" ht="86.5" customHeight="1" x14ac:dyDescent="0.35">
      <c r="A137" s="7" t="s">
        <v>31</v>
      </c>
      <c r="B137" s="7" t="s">
        <v>2</v>
      </c>
      <c r="C137" s="7" t="s">
        <v>4</v>
      </c>
      <c r="D137" s="7" t="s">
        <v>5</v>
      </c>
      <c r="E137" s="9" t="s">
        <v>21</v>
      </c>
      <c r="F137" s="8" t="s">
        <v>7</v>
      </c>
      <c r="G137" s="9" t="s">
        <v>8</v>
      </c>
      <c r="H137" s="10" t="s">
        <v>9</v>
      </c>
      <c r="I137" s="10" t="s">
        <v>10</v>
      </c>
      <c r="J137" s="8" t="s">
        <v>11</v>
      </c>
      <c r="K137" s="8" t="s">
        <v>12</v>
      </c>
      <c r="L137" s="8" t="s">
        <v>13</v>
      </c>
      <c r="M137" s="8" t="s">
        <v>14</v>
      </c>
      <c r="N137" s="8" t="s">
        <v>15</v>
      </c>
      <c r="O137" s="8" t="s">
        <v>16</v>
      </c>
      <c r="P137" s="8" t="s">
        <v>17</v>
      </c>
      <c r="Q137" s="8" t="s">
        <v>18</v>
      </c>
      <c r="R137" s="8" t="s">
        <v>19</v>
      </c>
      <c r="S137" s="8" t="s">
        <v>20</v>
      </c>
      <c r="T137" s="8">
        <v>9</v>
      </c>
      <c r="U137" s="8">
        <v>11</v>
      </c>
      <c r="V137" s="8">
        <v>24</v>
      </c>
      <c r="W137" s="8" t="s">
        <v>21</v>
      </c>
      <c r="X137" s="49" t="s">
        <v>22</v>
      </c>
      <c r="Y137" s="7" t="s">
        <v>55</v>
      </c>
      <c r="Z137" s="11"/>
      <c r="AA137" s="7" t="s">
        <v>260</v>
      </c>
      <c r="AB137" s="7" t="s">
        <v>243</v>
      </c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</row>
    <row r="138" spans="1:70" s="30" customFormat="1" ht="14.5" customHeight="1" x14ac:dyDescent="0.35">
      <c r="A138" s="25" t="s">
        <v>24</v>
      </c>
      <c r="B138" s="14">
        <v>24</v>
      </c>
      <c r="C138" s="14">
        <v>6302</v>
      </c>
      <c r="D138" s="14">
        <v>9031</v>
      </c>
      <c r="E138" s="14">
        <v>15333</v>
      </c>
      <c r="F138" s="14">
        <v>4461</v>
      </c>
      <c r="G138" s="19" t="s">
        <v>86</v>
      </c>
      <c r="H138" s="16">
        <v>373</v>
      </c>
      <c r="I138" s="16">
        <v>311</v>
      </c>
      <c r="J138" s="14">
        <v>0</v>
      </c>
      <c r="K138" s="14">
        <v>0</v>
      </c>
      <c r="L138" s="14">
        <v>0</v>
      </c>
      <c r="M138" s="14">
        <v>13</v>
      </c>
      <c r="N138" s="14">
        <v>0</v>
      </c>
      <c r="O138" s="14">
        <v>0</v>
      </c>
      <c r="P138" s="14">
        <v>1</v>
      </c>
      <c r="Q138" s="14">
        <v>0</v>
      </c>
      <c r="R138" s="14">
        <v>0</v>
      </c>
      <c r="S138" s="14">
        <v>1</v>
      </c>
      <c r="T138" s="14">
        <v>0</v>
      </c>
      <c r="U138" s="14">
        <v>4</v>
      </c>
      <c r="V138" s="14">
        <v>0</v>
      </c>
      <c r="W138" s="14">
        <v>19</v>
      </c>
      <c r="X138" s="14">
        <v>19</v>
      </c>
      <c r="Y138" s="19">
        <v>38</v>
      </c>
      <c r="Z138" s="98"/>
      <c r="AA138" s="37">
        <v>9.8157894736842106</v>
      </c>
      <c r="AB138" s="37">
        <v>83.37801608579089</v>
      </c>
    </row>
    <row r="139" spans="1:70" x14ac:dyDescent="0.35">
      <c r="A139" s="33" t="s">
        <v>26</v>
      </c>
      <c r="B139" s="1">
        <v>25</v>
      </c>
      <c r="C139" s="1">
        <v>2124</v>
      </c>
      <c r="D139" s="1">
        <v>9896</v>
      </c>
      <c r="E139" s="1">
        <v>12020</v>
      </c>
      <c r="F139" s="19" t="s">
        <v>27</v>
      </c>
      <c r="G139" s="46" t="s">
        <v>87</v>
      </c>
      <c r="H139" s="1">
        <v>607</v>
      </c>
      <c r="I139" s="1">
        <v>514</v>
      </c>
      <c r="J139" s="1">
        <v>0</v>
      </c>
      <c r="K139" s="1">
        <v>0</v>
      </c>
      <c r="L139" s="1">
        <v>0</v>
      </c>
      <c r="M139" s="1">
        <v>1</v>
      </c>
      <c r="N139" s="1">
        <v>0</v>
      </c>
      <c r="O139" s="1">
        <v>1</v>
      </c>
      <c r="P139" s="1">
        <v>0</v>
      </c>
      <c r="Q139" s="1">
        <v>1</v>
      </c>
      <c r="R139" s="1">
        <v>0</v>
      </c>
      <c r="S139" s="1">
        <v>0</v>
      </c>
      <c r="T139" s="1">
        <v>0</v>
      </c>
      <c r="U139" s="1">
        <v>4</v>
      </c>
      <c r="V139" s="1">
        <v>0</v>
      </c>
      <c r="W139" s="80">
        <v>7</v>
      </c>
      <c r="X139" s="1">
        <v>18</v>
      </c>
      <c r="Y139" s="80">
        <v>25</v>
      </c>
      <c r="Z139" s="112"/>
      <c r="AA139" s="37">
        <v>24.28</v>
      </c>
      <c r="AB139" s="37">
        <v>84.678747940691935</v>
      </c>
    </row>
    <row r="140" spans="1:70" s="1" customFormat="1" x14ac:dyDescent="0.35">
      <c r="A140" s="7" t="s">
        <v>29</v>
      </c>
      <c r="B140" s="14">
        <v>24</v>
      </c>
      <c r="C140" s="12">
        <v>2496</v>
      </c>
      <c r="D140" s="12">
        <v>9664</v>
      </c>
      <c r="E140" s="14">
        <v>12160</v>
      </c>
      <c r="F140" s="14">
        <v>7887</v>
      </c>
      <c r="G140" s="31">
        <v>0.01</v>
      </c>
      <c r="H140" s="16">
        <v>795</v>
      </c>
      <c r="I140" s="28">
        <v>737</v>
      </c>
      <c r="J140" s="14">
        <v>0</v>
      </c>
      <c r="K140" s="14">
        <v>0</v>
      </c>
      <c r="L140" s="14">
        <v>0</v>
      </c>
      <c r="M140" s="14">
        <v>5</v>
      </c>
      <c r="N140" s="14">
        <v>1</v>
      </c>
      <c r="O140" s="14">
        <v>0</v>
      </c>
      <c r="P140" s="14">
        <v>1</v>
      </c>
      <c r="Q140" s="14">
        <v>1</v>
      </c>
      <c r="R140" s="14">
        <v>0</v>
      </c>
      <c r="S140" s="14">
        <v>4</v>
      </c>
      <c r="T140" s="14">
        <v>0</v>
      </c>
      <c r="U140" s="14">
        <v>4</v>
      </c>
      <c r="V140" s="14">
        <v>0</v>
      </c>
      <c r="W140" s="14">
        <v>16</v>
      </c>
      <c r="X140" s="14">
        <v>14</v>
      </c>
      <c r="Y140" s="1">
        <v>30</v>
      </c>
      <c r="Z140"/>
      <c r="AA140" s="37">
        <v>26.5</v>
      </c>
      <c r="AB140" s="37">
        <v>92.704402515723274</v>
      </c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</row>
    <row r="143" spans="1:70" s="3" customFormat="1" ht="17" x14ac:dyDescent="0.4">
      <c r="A143" s="2" t="s">
        <v>205</v>
      </c>
      <c r="B143" s="2"/>
      <c r="C143" s="2"/>
      <c r="D143" s="2"/>
      <c r="E143" s="2"/>
      <c r="F143" s="48"/>
      <c r="G143" s="2"/>
      <c r="H143" s="4"/>
      <c r="I143" s="4"/>
      <c r="J143" s="2" t="s">
        <v>1</v>
      </c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43"/>
      <c r="Y143" s="2"/>
      <c r="Z143" s="111"/>
      <c r="AA143"/>
      <c r="AB143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  <c r="BM143" s="5"/>
      <c r="BN143" s="5"/>
      <c r="BO143" s="5"/>
      <c r="BP143" s="5"/>
      <c r="BQ143" s="5"/>
      <c r="BR143" s="5"/>
    </row>
    <row r="144" spans="1:70" s="1" customFormat="1" ht="87" x14ac:dyDescent="0.35">
      <c r="A144" s="7" t="s">
        <v>31</v>
      </c>
      <c r="B144" s="7" t="s">
        <v>2</v>
      </c>
      <c r="C144" s="7" t="s">
        <v>4</v>
      </c>
      <c r="D144" s="7" t="s">
        <v>5</v>
      </c>
      <c r="E144" s="9" t="s">
        <v>21</v>
      </c>
      <c r="F144" s="8" t="s">
        <v>7</v>
      </c>
      <c r="G144" s="9" t="s">
        <v>8</v>
      </c>
      <c r="H144" s="10" t="s">
        <v>9</v>
      </c>
      <c r="I144" s="10" t="s">
        <v>10</v>
      </c>
      <c r="J144" s="8" t="s">
        <v>11</v>
      </c>
      <c r="K144" s="8" t="s">
        <v>12</v>
      </c>
      <c r="L144" s="8" t="s">
        <v>13</v>
      </c>
      <c r="M144" s="8" t="s">
        <v>14</v>
      </c>
      <c r="N144" s="8" t="s">
        <v>15</v>
      </c>
      <c r="O144" s="8" t="s">
        <v>16</v>
      </c>
      <c r="P144" s="8" t="s">
        <v>17</v>
      </c>
      <c r="Q144" s="8" t="s">
        <v>18</v>
      </c>
      <c r="R144" s="8" t="s">
        <v>19</v>
      </c>
      <c r="S144" s="8" t="s">
        <v>20</v>
      </c>
      <c r="T144" s="8">
        <v>9</v>
      </c>
      <c r="U144" s="8">
        <v>11</v>
      </c>
      <c r="V144" s="8">
        <v>24</v>
      </c>
      <c r="W144" s="8" t="s">
        <v>21</v>
      </c>
      <c r="X144" s="49" t="s">
        <v>22</v>
      </c>
      <c r="Y144" s="7" t="s">
        <v>55</v>
      </c>
      <c r="Z144" s="11"/>
      <c r="AA144" s="7" t="s">
        <v>260</v>
      </c>
      <c r="AB144" s="7" t="s">
        <v>243</v>
      </c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</row>
    <row r="145" spans="1:70" s="30" customFormat="1" x14ac:dyDescent="0.35">
      <c r="A145" s="25" t="s">
        <v>24</v>
      </c>
      <c r="B145" s="14">
        <v>47</v>
      </c>
      <c r="C145" s="14">
        <v>390</v>
      </c>
      <c r="D145" s="14">
        <v>8905</v>
      </c>
      <c r="E145" s="14">
        <v>9295</v>
      </c>
      <c r="F145" s="14">
        <v>18200</v>
      </c>
      <c r="G145" s="19" t="s">
        <v>88</v>
      </c>
      <c r="H145" s="16">
        <v>717</v>
      </c>
      <c r="I145" s="16">
        <v>571</v>
      </c>
      <c r="J145" s="14">
        <v>0</v>
      </c>
      <c r="K145" s="14">
        <v>0</v>
      </c>
      <c r="L145" s="14">
        <v>1</v>
      </c>
      <c r="M145" s="14">
        <v>32</v>
      </c>
      <c r="N145" s="14">
        <v>10</v>
      </c>
      <c r="O145" s="14">
        <v>0</v>
      </c>
      <c r="P145" s="14">
        <v>0</v>
      </c>
      <c r="Q145" s="14">
        <v>14</v>
      </c>
      <c r="R145" s="14">
        <v>1</v>
      </c>
      <c r="S145" s="14">
        <v>15</v>
      </c>
      <c r="T145" s="14">
        <v>0</v>
      </c>
      <c r="U145" s="14">
        <v>4</v>
      </c>
      <c r="V145" s="14">
        <v>1</v>
      </c>
      <c r="W145" s="27">
        <v>78</v>
      </c>
      <c r="X145" s="14">
        <v>42</v>
      </c>
      <c r="Y145" s="19">
        <v>120</v>
      </c>
      <c r="Z145" s="98"/>
      <c r="AA145" s="37">
        <v>5.9749999999999996</v>
      </c>
      <c r="AB145" s="37">
        <v>79.637377963737791</v>
      </c>
    </row>
    <row r="146" spans="1:70" s="30" customFormat="1" x14ac:dyDescent="0.35">
      <c r="A146" s="26" t="s">
        <v>26</v>
      </c>
      <c r="B146" s="27">
        <v>44</v>
      </c>
      <c r="C146" s="27">
        <v>582</v>
      </c>
      <c r="D146" s="27">
        <v>7458</v>
      </c>
      <c r="E146" s="27">
        <v>8040</v>
      </c>
      <c r="F146" s="19" t="s">
        <v>27</v>
      </c>
      <c r="G146" s="34" t="s">
        <v>89</v>
      </c>
      <c r="H146" s="27">
        <v>669</v>
      </c>
      <c r="I146" s="27">
        <v>508</v>
      </c>
      <c r="J146" s="27">
        <v>0</v>
      </c>
      <c r="K146" s="27">
        <v>0</v>
      </c>
      <c r="L146" s="27">
        <v>0</v>
      </c>
      <c r="M146" s="27">
        <v>34</v>
      </c>
      <c r="N146" s="27">
        <v>18</v>
      </c>
      <c r="O146" s="27">
        <v>0</v>
      </c>
      <c r="P146" s="27">
        <v>0</v>
      </c>
      <c r="Q146" s="27">
        <v>6</v>
      </c>
      <c r="R146" s="27">
        <v>1</v>
      </c>
      <c r="S146" s="27">
        <v>26</v>
      </c>
      <c r="T146" s="27">
        <v>1</v>
      </c>
      <c r="U146" s="27">
        <v>5</v>
      </c>
      <c r="V146" s="27">
        <v>2</v>
      </c>
      <c r="W146" s="27">
        <v>93</v>
      </c>
      <c r="X146" s="27">
        <v>12</v>
      </c>
      <c r="Y146" s="27">
        <v>105</v>
      </c>
      <c r="AA146" s="37">
        <v>6.371428571428571</v>
      </c>
      <c r="AB146" s="37">
        <v>75.934230194319881</v>
      </c>
    </row>
    <row r="147" spans="1:70" s="1" customFormat="1" x14ac:dyDescent="0.35">
      <c r="A147" s="7" t="s">
        <v>29</v>
      </c>
      <c r="B147" s="12">
        <v>43</v>
      </c>
      <c r="C147" s="12">
        <v>724</v>
      </c>
      <c r="D147" s="12">
        <v>8394</v>
      </c>
      <c r="E147" s="14">
        <v>9118</v>
      </c>
      <c r="F147" s="14">
        <v>7165</v>
      </c>
      <c r="G147" s="31">
        <v>0.03</v>
      </c>
      <c r="H147" s="16">
        <v>649</v>
      </c>
      <c r="I147" s="16">
        <v>472</v>
      </c>
      <c r="J147" s="14">
        <v>0</v>
      </c>
      <c r="K147" s="14">
        <v>0</v>
      </c>
      <c r="L147" s="14">
        <v>0</v>
      </c>
      <c r="M147" s="14">
        <v>22</v>
      </c>
      <c r="N147" s="14">
        <v>12</v>
      </c>
      <c r="O147" s="14">
        <v>1</v>
      </c>
      <c r="P147" s="14">
        <v>3</v>
      </c>
      <c r="Q147" s="14">
        <v>8</v>
      </c>
      <c r="R147" s="14">
        <v>0</v>
      </c>
      <c r="S147" s="14">
        <v>28</v>
      </c>
      <c r="T147" s="14">
        <v>0</v>
      </c>
      <c r="U147" s="14">
        <v>11</v>
      </c>
      <c r="V147" s="14">
        <v>0</v>
      </c>
      <c r="W147" s="14">
        <v>85</v>
      </c>
      <c r="X147" s="14">
        <v>85</v>
      </c>
      <c r="Y147" s="1">
        <v>170</v>
      </c>
      <c r="Z147"/>
      <c r="AA147" s="37">
        <v>3.8176470588235296</v>
      </c>
      <c r="AB147" s="37">
        <v>72.727272727272734</v>
      </c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</row>
    <row r="150" spans="1:70" s="3" customFormat="1" ht="17" x14ac:dyDescent="0.4">
      <c r="A150" s="2" t="s">
        <v>206</v>
      </c>
      <c r="B150" s="2"/>
      <c r="C150" s="2"/>
      <c r="D150" s="2"/>
      <c r="E150" s="2"/>
      <c r="F150" s="48"/>
      <c r="G150" s="2"/>
      <c r="H150" s="4"/>
      <c r="I150" s="4"/>
      <c r="J150" s="2" t="s">
        <v>1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43"/>
      <c r="Y150" s="2"/>
      <c r="Z150" s="111"/>
      <c r="AA150"/>
      <c r="AB150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  <c r="BM150" s="5"/>
      <c r="BN150" s="5"/>
      <c r="BO150" s="5"/>
      <c r="BP150" s="5"/>
      <c r="BQ150" s="5"/>
      <c r="BR150" s="5"/>
    </row>
    <row r="151" spans="1:70" s="1" customFormat="1" ht="87" x14ac:dyDescent="0.35">
      <c r="A151" s="59" t="s">
        <v>31</v>
      </c>
      <c r="B151" s="59" t="s">
        <v>2</v>
      </c>
      <c r="C151" s="59" t="s">
        <v>4</v>
      </c>
      <c r="D151" s="59" t="s">
        <v>5</v>
      </c>
      <c r="E151" s="54" t="s">
        <v>21</v>
      </c>
      <c r="F151" s="60" t="s">
        <v>7</v>
      </c>
      <c r="G151" s="54" t="s">
        <v>8</v>
      </c>
      <c r="H151" s="89" t="s">
        <v>9</v>
      </c>
      <c r="I151" s="89" t="s">
        <v>10</v>
      </c>
      <c r="J151" s="60" t="s">
        <v>11</v>
      </c>
      <c r="K151" s="60" t="s">
        <v>12</v>
      </c>
      <c r="L151" s="60" t="s">
        <v>13</v>
      </c>
      <c r="M151" s="60" t="s">
        <v>14</v>
      </c>
      <c r="N151" s="60" t="s">
        <v>15</v>
      </c>
      <c r="O151" s="60" t="s">
        <v>16</v>
      </c>
      <c r="P151" s="60" t="s">
        <v>17</v>
      </c>
      <c r="Q151" s="60" t="s">
        <v>18</v>
      </c>
      <c r="R151" s="60" t="s">
        <v>19</v>
      </c>
      <c r="S151" s="60" t="s">
        <v>20</v>
      </c>
      <c r="T151" s="60">
        <v>9</v>
      </c>
      <c r="U151" s="60">
        <v>11</v>
      </c>
      <c r="V151" s="60">
        <v>24</v>
      </c>
      <c r="W151" s="60" t="s">
        <v>21</v>
      </c>
      <c r="X151" s="61" t="s">
        <v>22</v>
      </c>
      <c r="Y151" s="59" t="s">
        <v>55</v>
      </c>
      <c r="Z151" s="11"/>
      <c r="AA151" s="7" t="s">
        <v>260</v>
      </c>
      <c r="AB151" s="7" t="s">
        <v>243</v>
      </c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</row>
    <row r="152" spans="1:70" s="30" customFormat="1" x14ac:dyDescent="0.35">
      <c r="A152" s="25" t="s">
        <v>24</v>
      </c>
      <c r="B152" s="14">
        <v>19</v>
      </c>
      <c r="C152" s="14">
        <v>690</v>
      </c>
      <c r="D152" s="14">
        <v>8763</v>
      </c>
      <c r="E152" s="14">
        <v>9453</v>
      </c>
      <c r="F152" s="14">
        <v>7173</v>
      </c>
      <c r="G152" s="19" t="s">
        <v>90</v>
      </c>
      <c r="H152" s="16">
        <v>952</v>
      </c>
      <c r="I152" s="16">
        <v>439</v>
      </c>
      <c r="J152" s="14">
        <v>1</v>
      </c>
      <c r="K152" s="14">
        <v>0</v>
      </c>
      <c r="L152" s="14">
        <v>0</v>
      </c>
      <c r="M152" s="14">
        <v>51</v>
      </c>
      <c r="N152" s="14">
        <v>8</v>
      </c>
      <c r="O152" s="14">
        <v>4</v>
      </c>
      <c r="P152" s="14">
        <v>2</v>
      </c>
      <c r="Q152" s="14">
        <v>17</v>
      </c>
      <c r="R152" s="14">
        <v>0</v>
      </c>
      <c r="S152" s="14">
        <v>91</v>
      </c>
      <c r="T152" s="14">
        <v>4</v>
      </c>
      <c r="U152" s="14">
        <v>0</v>
      </c>
      <c r="V152" s="14">
        <v>0</v>
      </c>
      <c r="W152" s="14">
        <v>178</v>
      </c>
      <c r="X152" s="14">
        <v>675</v>
      </c>
      <c r="Y152" s="19">
        <v>853</v>
      </c>
      <c r="Z152" s="98"/>
      <c r="AA152" s="109">
        <v>1.1160609613130128</v>
      </c>
      <c r="AB152" s="109">
        <v>46.113445378151262</v>
      </c>
    </row>
    <row r="153" spans="1:70" s="30" customFormat="1" x14ac:dyDescent="0.35">
      <c r="A153" s="26" t="s">
        <v>26</v>
      </c>
      <c r="B153" s="27">
        <v>19</v>
      </c>
      <c r="C153" s="27">
        <v>469</v>
      </c>
      <c r="D153" s="27">
        <v>8687</v>
      </c>
      <c r="E153" s="27">
        <v>9156</v>
      </c>
      <c r="F153" s="19" t="s">
        <v>27</v>
      </c>
      <c r="G153" s="34" t="s">
        <v>91</v>
      </c>
      <c r="H153" s="27">
        <v>972</v>
      </c>
      <c r="I153" s="27">
        <v>511</v>
      </c>
      <c r="J153" s="27">
        <v>2</v>
      </c>
      <c r="K153" s="27">
        <v>0</v>
      </c>
      <c r="L153" s="27">
        <v>0</v>
      </c>
      <c r="M153" s="27">
        <v>57</v>
      </c>
      <c r="N153" s="27">
        <v>11</v>
      </c>
      <c r="O153" s="27">
        <v>0</v>
      </c>
      <c r="P153" s="27">
        <v>0</v>
      </c>
      <c r="Q153" s="27">
        <v>16</v>
      </c>
      <c r="R153" s="27">
        <v>5</v>
      </c>
      <c r="S153" s="27">
        <v>56</v>
      </c>
      <c r="T153" s="27">
        <v>9</v>
      </c>
      <c r="U153" s="27">
        <v>3</v>
      </c>
      <c r="V153" s="27">
        <v>0</v>
      </c>
      <c r="W153" s="27">
        <v>159</v>
      </c>
      <c r="X153" s="27">
        <v>787</v>
      </c>
      <c r="Y153" s="27">
        <v>946</v>
      </c>
      <c r="AA153" s="109">
        <v>1.0274841437632136</v>
      </c>
      <c r="AB153" s="109">
        <v>52.572016460905353</v>
      </c>
    </row>
    <row r="154" spans="1:70" s="1" customFormat="1" x14ac:dyDescent="0.35">
      <c r="A154" s="7" t="s">
        <v>29</v>
      </c>
      <c r="B154" s="12">
        <v>24</v>
      </c>
      <c r="C154" s="12">
        <v>377</v>
      </c>
      <c r="D154" s="12">
        <v>8482</v>
      </c>
      <c r="E154" s="14">
        <v>8859</v>
      </c>
      <c r="F154" s="14">
        <v>6767</v>
      </c>
      <c r="G154" s="31">
        <v>0.11</v>
      </c>
      <c r="H154" s="16">
        <v>922</v>
      </c>
      <c r="I154" s="28">
        <v>531</v>
      </c>
      <c r="J154" s="14">
        <v>1</v>
      </c>
      <c r="K154" s="14">
        <v>1</v>
      </c>
      <c r="L154" s="14">
        <v>0</v>
      </c>
      <c r="M154" s="14">
        <v>30</v>
      </c>
      <c r="N154" s="14">
        <v>6</v>
      </c>
      <c r="O154" s="14">
        <v>0</v>
      </c>
      <c r="P154" s="14">
        <v>1</v>
      </c>
      <c r="Q154" s="14">
        <v>7</v>
      </c>
      <c r="R154" s="14">
        <v>2</v>
      </c>
      <c r="S154" s="14">
        <v>43</v>
      </c>
      <c r="T154" s="14">
        <v>11</v>
      </c>
      <c r="U154" s="14">
        <v>0</v>
      </c>
      <c r="V154" s="14">
        <v>0</v>
      </c>
      <c r="W154" s="14">
        <v>102</v>
      </c>
      <c r="X154" s="14">
        <v>769</v>
      </c>
      <c r="Y154" s="1">
        <v>871</v>
      </c>
      <c r="Z154"/>
      <c r="AA154" s="109">
        <v>1.058553386911596</v>
      </c>
      <c r="AB154" s="109">
        <v>57.592190889370933</v>
      </c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</row>
    <row r="157" spans="1:70" ht="18.5" customHeight="1" x14ac:dyDescent="0.4">
      <c r="A157" s="43" t="s">
        <v>207</v>
      </c>
      <c r="B157" s="44"/>
      <c r="C157" s="44"/>
      <c r="D157" s="44"/>
      <c r="E157" s="44"/>
      <c r="F157" s="56"/>
      <c r="G157" s="45"/>
      <c r="H157" s="4"/>
      <c r="I157" s="4"/>
      <c r="J157" s="2" t="s">
        <v>1</v>
      </c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43"/>
      <c r="Y157" s="2"/>
      <c r="Z157" s="111"/>
    </row>
    <row r="158" spans="1:70" ht="87" x14ac:dyDescent="0.35">
      <c r="A158" s="7" t="s">
        <v>31</v>
      </c>
      <c r="B158" s="7" t="s">
        <v>2</v>
      </c>
      <c r="C158" s="7" t="s">
        <v>4</v>
      </c>
      <c r="D158" s="7" t="s">
        <v>5</v>
      </c>
      <c r="E158" s="9" t="s">
        <v>21</v>
      </c>
      <c r="F158" s="8" t="s">
        <v>7</v>
      </c>
      <c r="G158" s="9" t="s">
        <v>8</v>
      </c>
      <c r="H158" s="10" t="s">
        <v>9</v>
      </c>
      <c r="I158" s="10" t="s">
        <v>10</v>
      </c>
      <c r="J158" s="8" t="s">
        <v>11</v>
      </c>
      <c r="K158" s="8" t="s">
        <v>12</v>
      </c>
      <c r="L158" s="8" t="s">
        <v>13</v>
      </c>
      <c r="M158" s="8" t="s">
        <v>14</v>
      </c>
      <c r="N158" s="8" t="s">
        <v>15</v>
      </c>
      <c r="O158" s="8" t="s">
        <v>16</v>
      </c>
      <c r="P158" s="8" t="s">
        <v>17</v>
      </c>
      <c r="Q158" s="8" t="s">
        <v>18</v>
      </c>
      <c r="R158" s="8" t="s">
        <v>19</v>
      </c>
      <c r="S158" s="8" t="s">
        <v>20</v>
      </c>
      <c r="T158" s="8">
        <v>9</v>
      </c>
      <c r="U158" s="8">
        <v>11</v>
      </c>
      <c r="V158" s="8">
        <v>24</v>
      </c>
      <c r="W158" s="8" t="s">
        <v>21</v>
      </c>
      <c r="X158" s="49" t="s">
        <v>22</v>
      </c>
      <c r="Y158" s="7" t="s">
        <v>55</v>
      </c>
      <c r="Z158" s="11"/>
      <c r="AA158" s="7" t="s">
        <v>260</v>
      </c>
      <c r="AB158" s="7" t="s">
        <v>243</v>
      </c>
    </row>
    <row r="159" spans="1:70" s="30" customFormat="1" ht="43" customHeight="1" x14ac:dyDescent="0.35">
      <c r="A159" s="25" t="s">
        <v>24</v>
      </c>
      <c r="B159" s="14">
        <v>89</v>
      </c>
      <c r="C159" s="14">
        <v>909</v>
      </c>
      <c r="D159" s="14">
        <v>8741</v>
      </c>
      <c r="E159" s="14">
        <v>9650</v>
      </c>
      <c r="F159" s="14">
        <v>7693</v>
      </c>
      <c r="G159" s="19" t="s">
        <v>92</v>
      </c>
      <c r="H159" s="16">
        <v>919</v>
      </c>
      <c r="I159" s="16">
        <v>803</v>
      </c>
      <c r="J159" s="14">
        <v>0</v>
      </c>
      <c r="K159" s="14">
        <v>0</v>
      </c>
      <c r="L159" s="14">
        <v>0</v>
      </c>
      <c r="M159" s="14">
        <v>3</v>
      </c>
      <c r="N159" s="14">
        <v>16</v>
      </c>
      <c r="O159" s="14">
        <v>2</v>
      </c>
      <c r="P159" s="14">
        <v>14</v>
      </c>
      <c r="Q159" s="14">
        <v>1</v>
      </c>
      <c r="R159" s="14">
        <v>0</v>
      </c>
      <c r="S159" s="14">
        <v>57</v>
      </c>
      <c r="T159" s="14">
        <v>0</v>
      </c>
      <c r="U159" s="14">
        <v>3</v>
      </c>
      <c r="V159" s="14">
        <v>0</v>
      </c>
      <c r="W159" s="14">
        <v>96</v>
      </c>
      <c r="X159" s="14">
        <v>68</v>
      </c>
      <c r="Y159" s="19">
        <v>164</v>
      </c>
      <c r="Z159" s="98"/>
      <c r="AA159" s="37">
        <v>5.6036585365853657</v>
      </c>
      <c r="AB159" s="37">
        <v>87.377584330794335</v>
      </c>
    </row>
    <row r="160" spans="1:70" s="30" customFormat="1" x14ac:dyDescent="0.35">
      <c r="A160" s="26" t="s">
        <v>26</v>
      </c>
      <c r="B160" s="27">
        <v>92</v>
      </c>
      <c r="C160" s="27">
        <v>936</v>
      </c>
      <c r="D160" s="27">
        <v>8375</v>
      </c>
      <c r="E160" s="27">
        <v>9311</v>
      </c>
      <c r="F160" s="19" t="s">
        <v>27</v>
      </c>
      <c r="G160" s="34" t="s">
        <v>93</v>
      </c>
      <c r="H160" s="27">
        <v>891</v>
      </c>
      <c r="I160" s="27">
        <v>773</v>
      </c>
      <c r="J160" s="27">
        <v>0</v>
      </c>
      <c r="K160" s="27">
        <v>0</v>
      </c>
      <c r="L160" s="27">
        <v>0</v>
      </c>
      <c r="M160" s="27">
        <v>9</v>
      </c>
      <c r="N160" s="27">
        <v>6</v>
      </c>
      <c r="O160" s="27">
        <v>0</v>
      </c>
      <c r="P160" s="27">
        <v>4</v>
      </c>
      <c r="Q160" s="27">
        <v>1</v>
      </c>
      <c r="R160" s="27">
        <v>3</v>
      </c>
      <c r="S160" s="27">
        <v>33</v>
      </c>
      <c r="T160" s="27">
        <v>1</v>
      </c>
      <c r="U160" s="27">
        <v>5</v>
      </c>
      <c r="V160" s="27">
        <v>0</v>
      </c>
      <c r="W160" s="27">
        <v>62</v>
      </c>
      <c r="X160" s="27">
        <v>71</v>
      </c>
      <c r="Y160" s="27">
        <v>133</v>
      </c>
      <c r="AA160" s="37">
        <v>6.6992481203007515</v>
      </c>
      <c r="AB160" s="37">
        <v>86.756453423120092</v>
      </c>
    </row>
    <row r="161" spans="1:70" x14ac:dyDescent="0.35">
      <c r="A161" s="7" t="s">
        <v>29</v>
      </c>
      <c r="B161" s="12">
        <v>92</v>
      </c>
      <c r="C161" s="12">
        <v>1103</v>
      </c>
      <c r="D161" s="12">
        <v>8210</v>
      </c>
      <c r="E161" s="14">
        <v>9313</v>
      </c>
      <c r="F161" s="14">
        <v>7512</v>
      </c>
      <c r="G161" s="31">
        <v>0.02</v>
      </c>
      <c r="H161" s="16">
        <v>930</v>
      </c>
      <c r="I161" s="16">
        <v>818</v>
      </c>
      <c r="J161" s="14">
        <v>10</v>
      </c>
      <c r="K161" s="14">
        <v>0</v>
      </c>
      <c r="L161" s="14">
        <v>0</v>
      </c>
      <c r="M161" s="14">
        <v>6</v>
      </c>
      <c r="N161" s="14">
        <v>11</v>
      </c>
      <c r="O161" s="14">
        <v>2</v>
      </c>
      <c r="P161" s="14">
        <v>1</v>
      </c>
      <c r="Q161" s="14">
        <v>5</v>
      </c>
      <c r="R161" s="14">
        <v>1</v>
      </c>
      <c r="S161" s="14">
        <v>54</v>
      </c>
      <c r="T161" s="14">
        <v>0</v>
      </c>
      <c r="U161" s="14">
        <v>1</v>
      </c>
      <c r="V161" s="14">
        <v>0</v>
      </c>
      <c r="W161" s="14">
        <v>91</v>
      </c>
      <c r="X161" s="14">
        <v>85</v>
      </c>
      <c r="Y161" s="12">
        <v>176</v>
      </c>
      <c r="Z161" s="18"/>
      <c r="AA161" s="37">
        <v>5.2840909090909092</v>
      </c>
      <c r="AB161" s="37">
        <v>87.956989247311824</v>
      </c>
    </row>
    <row r="164" spans="1:70" s="6" customFormat="1" ht="17" x14ac:dyDescent="0.4">
      <c r="A164" s="2" t="s">
        <v>208</v>
      </c>
      <c r="B164" s="2"/>
      <c r="C164" s="2"/>
      <c r="D164" s="2"/>
      <c r="E164" s="2"/>
      <c r="F164" s="48"/>
      <c r="G164" s="2"/>
      <c r="H164" s="4"/>
      <c r="I164" s="4"/>
      <c r="J164" s="2" t="s">
        <v>1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43"/>
      <c r="Y164" s="2"/>
      <c r="Z164" s="111"/>
      <c r="AA164"/>
      <c r="AB164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  <c r="BM164" s="5"/>
      <c r="BN164" s="5"/>
      <c r="BO164" s="5"/>
      <c r="BP164" s="5"/>
      <c r="BQ164" s="5"/>
      <c r="BR164" s="5"/>
    </row>
    <row r="165" spans="1:70" s="1" customFormat="1" ht="87" x14ac:dyDescent="0.35">
      <c r="A165" s="7" t="s">
        <v>31</v>
      </c>
      <c r="B165" s="7" t="s">
        <v>2</v>
      </c>
      <c r="C165" s="7" t="s">
        <v>4</v>
      </c>
      <c r="D165" s="7" t="s">
        <v>5</v>
      </c>
      <c r="E165" s="9" t="s">
        <v>21</v>
      </c>
      <c r="F165" s="8" t="s">
        <v>7</v>
      </c>
      <c r="G165" s="9" t="s">
        <v>8</v>
      </c>
      <c r="H165" s="10" t="s">
        <v>9</v>
      </c>
      <c r="I165" s="10" t="s">
        <v>10</v>
      </c>
      <c r="J165" s="8" t="s">
        <v>11</v>
      </c>
      <c r="K165" s="8" t="s">
        <v>12</v>
      </c>
      <c r="L165" s="8" t="s">
        <v>13</v>
      </c>
      <c r="M165" s="8" t="s">
        <v>14</v>
      </c>
      <c r="N165" s="8" t="s">
        <v>15</v>
      </c>
      <c r="O165" s="8" t="s">
        <v>16</v>
      </c>
      <c r="P165" s="8" t="s">
        <v>17</v>
      </c>
      <c r="Q165" s="8" t="s">
        <v>18</v>
      </c>
      <c r="R165" s="8" t="s">
        <v>19</v>
      </c>
      <c r="S165" s="8" t="s">
        <v>20</v>
      </c>
      <c r="T165" s="8">
        <v>9</v>
      </c>
      <c r="U165" s="8">
        <v>11</v>
      </c>
      <c r="V165" s="8">
        <v>24</v>
      </c>
      <c r="W165" s="8" t="s">
        <v>21</v>
      </c>
      <c r="X165" s="49" t="s">
        <v>22</v>
      </c>
      <c r="Y165" s="7" t="s">
        <v>55</v>
      </c>
      <c r="Z165" s="11"/>
      <c r="AA165" s="7" t="s">
        <v>260</v>
      </c>
      <c r="AB165" s="7" t="s">
        <v>243</v>
      </c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</row>
    <row r="166" spans="1:70" s="30" customFormat="1" x14ac:dyDescent="0.35">
      <c r="A166" s="25" t="s">
        <v>24</v>
      </c>
      <c r="B166" s="14">
        <v>3</v>
      </c>
      <c r="C166" s="14">
        <v>131</v>
      </c>
      <c r="D166" s="14">
        <v>8416</v>
      </c>
      <c r="E166" s="14">
        <v>8547</v>
      </c>
      <c r="F166" s="14">
        <v>8092</v>
      </c>
      <c r="G166" s="14">
        <v>0</v>
      </c>
      <c r="H166" s="16">
        <v>650</v>
      </c>
      <c r="I166" s="16">
        <v>480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7"/>
      <c r="AA166" s="1">
        <v>650</v>
      </c>
      <c r="AB166" s="37">
        <v>73.84615384615384</v>
      </c>
    </row>
    <row r="167" spans="1:70" s="30" customFormat="1" x14ac:dyDescent="0.35">
      <c r="A167" s="26" t="s">
        <v>26</v>
      </c>
      <c r="B167" s="27">
        <v>3</v>
      </c>
      <c r="C167" s="27">
        <v>131</v>
      </c>
      <c r="D167" s="27">
        <v>9294</v>
      </c>
      <c r="E167" s="27">
        <v>9425</v>
      </c>
      <c r="F167" s="19" t="s">
        <v>27</v>
      </c>
      <c r="G167" s="27" t="s">
        <v>94</v>
      </c>
      <c r="H167" s="27">
        <v>672</v>
      </c>
      <c r="I167" s="27">
        <v>494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1</v>
      </c>
      <c r="V167" s="27">
        <v>0</v>
      </c>
      <c r="W167" s="27">
        <v>1</v>
      </c>
      <c r="X167" s="27">
        <v>2</v>
      </c>
      <c r="Y167" s="27">
        <v>3</v>
      </c>
      <c r="AA167" s="1">
        <v>224</v>
      </c>
      <c r="AB167" s="37">
        <v>73.511904761904759</v>
      </c>
    </row>
    <row r="168" spans="1:70" s="1" customFormat="1" x14ac:dyDescent="0.35">
      <c r="A168" s="7" t="s">
        <v>29</v>
      </c>
      <c r="B168" s="12">
        <v>4</v>
      </c>
      <c r="C168" s="12">
        <v>96</v>
      </c>
      <c r="D168" s="12">
        <v>6583</v>
      </c>
      <c r="E168" s="14">
        <v>6679</v>
      </c>
      <c r="F168" s="14">
        <v>6372</v>
      </c>
      <c r="G168" s="31">
        <v>0</v>
      </c>
      <c r="H168" s="16">
        <v>439</v>
      </c>
      <c r="I168" s="16">
        <v>285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0</v>
      </c>
      <c r="R168" s="14">
        <v>0</v>
      </c>
      <c r="S168" s="14">
        <v>1</v>
      </c>
      <c r="T168" s="14">
        <v>0</v>
      </c>
      <c r="U168" s="14">
        <v>0</v>
      </c>
      <c r="V168" s="14">
        <v>0</v>
      </c>
      <c r="W168" s="14">
        <v>1</v>
      </c>
      <c r="X168" s="14">
        <v>0</v>
      </c>
      <c r="Y168" s="1">
        <v>1</v>
      </c>
      <c r="Z168"/>
      <c r="AA168" s="1">
        <v>439</v>
      </c>
      <c r="AB168" s="37">
        <v>64.920273348519359</v>
      </c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</row>
    <row r="171" spans="1:70" ht="18.5" customHeight="1" x14ac:dyDescent="0.4">
      <c r="A171" s="43" t="s">
        <v>209</v>
      </c>
      <c r="B171" s="44"/>
      <c r="C171" s="44"/>
      <c r="D171" s="44"/>
      <c r="E171" s="44"/>
      <c r="F171" s="56"/>
      <c r="G171" s="45"/>
      <c r="H171" s="4"/>
      <c r="I171" s="4"/>
      <c r="J171" s="2" t="s">
        <v>1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43"/>
      <c r="Y171" s="2"/>
      <c r="Z171" s="111"/>
    </row>
    <row r="172" spans="1:70" ht="87" x14ac:dyDescent="0.35">
      <c r="A172" s="7" t="s">
        <v>31</v>
      </c>
      <c r="B172" s="7" t="s">
        <v>2</v>
      </c>
      <c r="C172" s="7" t="s">
        <v>4</v>
      </c>
      <c r="D172" s="7" t="s">
        <v>5</v>
      </c>
      <c r="E172" s="9" t="s">
        <v>21</v>
      </c>
      <c r="F172" s="8" t="s">
        <v>7</v>
      </c>
      <c r="G172" s="9" t="s">
        <v>8</v>
      </c>
      <c r="H172" s="10" t="s">
        <v>9</v>
      </c>
      <c r="I172" s="10" t="s">
        <v>10</v>
      </c>
      <c r="J172" s="8" t="s">
        <v>11</v>
      </c>
      <c r="K172" s="8" t="s">
        <v>12</v>
      </c>
      <c r="L172" s="8" t="s">
        <v>13</v>
      </c>
      <c r="M172" s="8" t="s">
        <v>14</v>
      </c>
      <c r="N172" s="8" t="s">
        <v>15</v>
      </c>
      <c r="O172" s="8" t="s">
        <v>16</v>
      </c>
      <c r="P172" s="8" t="s">
        <v>17</v>
      </c>
      <c r="Q172" s="8" t="s">
        <v>18</v>
      </c>
      <c r="R172" s="8" t="s">
        <v>19</v>
      </c>
      <c r="S172" s="8" t="s">
        <v>20</v>
      </c>
      <c r="T172" s="8">
        <v>9</v>
      </c>
      <c r="U172" s="8">
        <v>11</v>
      </c>
      <c r="V172" s="8">
        <v>24</v>
      </c>
      <c r="W172" s="8" t="s">
        <v>21</v>
      </c>
      <c r="X172" s="49" t="s">
        <v>22</v>
      </c>
      <c r="Y172" s="7" t="s">
        <v>55</v>
      </c>
      <c r="Z172" s="11"/>
      <c r="AA172" s="7" t="s">
        <v>260</v>
      </c>
      <c r="AB172" s="7" t="s">
        <v>243</v>
      </c>
    </row>
    <row r="173" spans="1:70" s="30" customFormat="1" x14ac:dyDescent="0.35">
      <c r="A173" s="90" t="s">
        <v>24</v>
      </c>
      <c r="B173" s="14">
        <v>13</v>
      </c>
      <c r="C173" s="14">
        <v>580</v>
      </c>
      <c r="D173" s="14">
        <v>7397</v>
      </c>
      <c r="E173" s="14">
        <v>7977</v>
      </c>
      <c r="F173" s="14">
        <v>5498</v>
      </c>
      <c r="G173" s="19" t="s">
        <v>95</v>
      </c>
      <c r="H173" s="16">
        <v>774</v>
      </c>
      <c r="I173" s="16">
        <v>622</v>
      </c>
      <c r="J173" s="14">
        <v>0</v>
      </c>
      <c r="K173" s="14">
        <v>0</v>
      </c>
      <c r="L173" s="14">
        <v>0</v>
      </c>
      <c r="M173" s="14">
        <v>17</v>
      </c>
      <c r="N173" s="14">
        <v>3</v>
      </c>
      <c r="O173" s="14">
        <v>0</v>
      </c>
      <c r="P173" s="14">
        <v>0</v>
      </c>
      <c r="Q173" s="14">
        <v>2</v>
      </c>
      <c r="R173" s="14">
        <v>7</v>
      </c>
      <c r="S173" s="14">
        <v>442</v>
      </c>
      <c r="T173" s="14">
        <v>1</v>
      </c>
      <c r="U173" s="14">
        <v>22</v>
      </c>
      <c r="V173" s="14">
        <v>23</v>
      </c>
      <c r="W173" s="14">
        <v>517</v>
      </c>
      <c r="X173" s="14">
        <v>60</v>
      </c>
      <c r="Y173" s="19">
        <v>577</v>
      </c>
      <c r="Z173" s="98"/>
      <c r="AA173" s="37">
        <v>1.341421143847487</v>
      </c>
      <c r="AB173" s="37">
        <v>80.361757105943155</v>
      </c>
    </row>
    <row r="174" spans="1:70" s="30" customFormat="1" x14ac:dyDescent="0.35">
      <c r="A174" s="93" t="s">
        <v>26</v>
      </c>
      <c r="B174" s="27">
        <v>12</v>
      </c>
      <c r="C174" s="27">
        <v>409</v>
      </c>
      <c r="D174" s="27">
        <v>8425</v>
      </c>
      <c r="E174" s="27">
        <v>8834</v>
      </c>
      <c r="F174" s="34" t="s">
        <v>27</v>
      </c>
      <c r="G174" s="34" t="s">
        <v>96</v>
      </c>
      <c r="H174" s="27">
        <v>765</v>
      </c>
      <c r="I174" s="27">
        <v>489</v>
      </c>
      <c r="J174" s="27">
        <v>2</v>
      </c>
      <c r="K174" s="27">
        <v>0</v>
      </c>
      <c r="L174" s="27">
        <v>0</v>
      </c>
      <c r="M174" s="27">
        <v>8</v>
      </c>
      <c r="N174" s="27">
        <v>0</v>
      </c>
      <c r="O174" s="27">
        <v>1</v>
      </c>
      <c r="P174" s="27">
        <v>1</v>
      </c>
      <c r="Q174" s="27">
        <v>1</v>
      </c>
      <c r="R174" s="27">
        <v>0</v>
      </c>
      <c r="S174" s="27">
        <v>368</v>
      </c>
      <c r="T174" s="27">
        <v>1</v>
      </c>
      <c r="U174" s="27">
        <v>26</v>
      </c>
      <c r="V174" s="27">
        <v>0</v>
      </c>
      <c r="W174" s="27">
        <v>408</v>
      </c>
      <c r="X174" s="27">
        <v>109</v>
      </c>
      <c r="Y174" s="27">
        <v>517</v>
      </c>
      <c r="AA174" s="37">
        <v>1.4796905222437138</v>
      </c>
      <c r="AB174" s="37">
        <v>63.921568627450981</v>
      </c>
    </row>
    <row r="175" spans="1:70" x14ac:dyDescent="0.35">
      <c r="A175" s="12" t="s">
        <v>29</v>
      </c>
      <c r="B175" s="12">
        <v>12</v>
      </c>
      <c r="C175" s="12">
        <v>109</v>
      </c>
      <c r="D175" s="12">
        <v>6032</v>
      </c>
      <c r="E175" s="14">
        <v>6141</v>
      </c>
      <c r="F175" s="14">
        <v>4511</v>
      </c>
      <c r="G175" s="31">
        <v>0.08</v>
      </c>
      <c r="H175" s="16">
        <v>569</v>
      </c>
      <c r="I175" s="16">
        <v>453</v>
      </c>
      <c r="J175" s="14">
        <v>2</v>
      </c>
      <c r="K175" s="14">
        <v>0</v>
      </c>
      <c r="L175" s="14">
        <v>0</v>
      </c>
      <c r="M175" s="14">
        <v>4</v>
      </c>
      <c r="N175" s="14">
        <v>2</v>
      </c>
      <c r="O175" s="14">
        <v>0</v>
      </c>
      <c r="P175" s="14">
        <v>0</v>
      </c>
      <c r="Q175" s="14">
        <v>5</v>
      </c>
      <c r="R175" s="14">
        <v>0</v>
      </c>
      <c r="S175" s="14">
        <v>420</v>
      </c>
      <c r="T175" s="14">
        <v>0</v>
      </c>
      <c r="U175" s="14">
        <v>17</v>
      </c>
      <c r="V175" s="14">
        <v>0</v>
      </c>
      <c r="W175" s="14">
        <v>450</v>
      </c>
      <c r="X175" s="14">
        <v>62</v>
      </c>
      <c r="Y175" s="12">
        <v>512</v>
      </c>
      <c r="Z175" s="18"/>
      <c r="AA175" s="37">
        <v>1.111328125</v>
      </c>
      <c r="AB175" s="37">
        <v>79.613356766256587</v>
      </c>
    </row>
    <row r="178" spans="1:70" s="6" customFormat="1" ht="17" x14ac:dyDescent="0.4">
      <c r="A178" s="2" t="s">
        <v>210</v>
      </c>
      <c r="B178" s="2"/>
      <c r="C178" s="2"/>
      <c r="D178" s="2"/>
      <c r="E178" s="2"/>
      <c r="F178" s="48"/>
      <c r="G178" s="2"/>
      <c r="H178" s="4"/>
      <c r="I178" s="4"/>
      <c r="J178" s="2" t="s">
        <v>1</v>
      </c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43"/>
      <c r="Y178" s="2"/>
      <c r="Z178" s="111"/>
      <c r="AA178"/>
      <c r="AB178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  <c r="BM178" s="5"/>
      <c r="BN178" s="5"/>
      <c r="BO178" s="5"/>
      <c r="BP178" s="5"/>
      <c r="BQ178" s="5"/>
      <c r="BR178" s="5"/>
    </row>
    <row r="179" spans="1:70" s="1" customFormat="1" ht="87" x14ac:dyDescent="0.35">
      <c r="A179" s="7" t="s">
        <v>31</v>
      </c>
      <c r="B179" s="7" t="s">
        <v>2</v>
      </c>
      <c r="C179" s="7" t="s">
        <v>4</v>
      </c>
      <c r="D179" s="7" t="s">
        <v>5</v>
      </c>
      <c r="E179" s="9" t="s">
        <v>21</v>
      </c>
      <c r="F179" s="8" t="s">
        <v>7</v>
      </c>
      <c r="G179" s="9" t="s">
        <v>8</v>
      </c>
      <c r="H179" s="10" t="s">
        <v>9</v>
      </c>
      <c r="I179" s="10" t="s">
        <v>10</v>
      </c>
      <c r="J179" s="8" t="s">
        <v>11</v>
      </c>
      <c r="K179" s="8" t="s">
        <v>12</v>
      </c>
      <c r="L179" s="8" t="s">
        <v>13</v>
      </c>
      <c r="M179" s="8" t="s">
        <v>14</v>
      </c>
      <c r="N179" s="8" t="s">
        <v>15</v>
      </c>
      <c r="O179" s="8" t="s">
        <v>16</v>
      </c>
      <c r="P179" s="8" t="s">
        <v>17</v>
      </c>
      <c r="Q179" s="8" t="s">
        <v>18</v>
      </c>
      <c r="R179" s="8" t="s">
        <v>19</v>
      </c>
      <c r="S179" s="8" t="s">
        <v>20</v>
      </c>
      <c r="T179" s="8">
        <v>9</v>
      </c>
      <c r="U179" s="8">
        <v>11</v>
      </c>
      <c r="V179" s="8">
        <v>24</v>
      </c>
      <c r="W179" s="8" t="s">
        <v>21</v>
      </c>
      <c r="X179" s="49" t="s">
        <v>22</v>
      </c>
      <c r="Y179" s="7" t="s">
        <v>55</v>
      </c>
      <c r="Z179" s="11"/>
      <c r="AA179" s="7" t="s">
        <v>260</v>
      </c>
      <c r="AB179" s="7" t="s">
        <v>243</v>
      </c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1:70" x14ac:dyDescent="0.35">
      <c r="A180" s="7" t="s">
        <v>24</v>
      </c>
      <c r="B180" s="1">
        <v>1</v>
      </c>
      <c r="C180" s="1">
        <v>0</v>
      </c>
      <c r="D180" s="1">
        <v>7109</v>
      </c>
      <c r="E180" s="1">
        <v>7109</v>
      </c>
      <c r="F180" s="14">
        <v>5629</v>
      </c>
      <c r="G180" s="19" t="s">
        <v>94</v>
      </c>
      <c r="H180" s="16">
        <v>293</v>
      </c>
      <c r="I180" s="16">
        <v>269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14">
        <v>0</v>
      </c>
      <c r="Q180" s="14">
        <v>0</v>
      </c>
      <c r="R180" s="14">
        <v>0</v>
      </c>
      <c r="S180" s="14">
        <v>0</v>
      </c>
      <c r="T180" s="14">
        <v>0</v>
      </c>
      <c r="U180" s="14">
        <v>0</v>
      </c>
      <c r="V180" s="14">
        <v>0</v>
      </c>
      <c r="W180" s="14">
        <v>0</v>
      </c>
      <c r="X180" s="14">
        <v>0</v>
      </c>
      <c r="Y180" s="94">
        <v>0</v>
      </c>
      <c r="Z180" s="113"/>
      <c r="AA180" s="1">
        <v>293</v>
      </c>
      <c r="AB180" s="37">
        <v>91.808873720136518</v>
      </c>
    </row>
    <row r="181" spans="1:70" s="30" customFormat="1" x14ac:dyDescent="0.35">
      <c r="A181" s="26" t="s">
        <v>26</v>
      </c>
      <c r="B181" s="27">
        <v>1</v>
      </c>
      <c r="C181" s="27">
        <v>7</v>
      </c>
      <c r="D181" s="27">
        <v>8234</v>
      </c>
      <c r="E181" s="27">
        <v>8241</v>
      </c>
      <c r="F181" s="19" t="s">
        <v>27</v>
      </c>
      <c r="G181" s="34" t="s">
        <v>97</v>
      </c>
      <c r="H181" s="27">
        <v>486</v>
      </c>
      <c r="I181" s="27">
        <v>486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79</v>
      </c>
      <c r="Y181" s="27">
        <v>79</v>
      </c>
      <c r="AA181" s="37">
        <v>6.1518987341772151</v>
      </c>
      <c r="AB181" s="1">
        <v>100</v>
      </c>
    </row>
    <row r="182" spans="1:70" s="1" customFormat="1" x14ac:dyDescent="0.35">
      <c r="A182" s="7" t="s">
        <v>29</v>
      </c>
      <c r="B182" s="12">
        <v>1</v>
      </c>
      <c r="C182" s="12">
        <v>0</v>
      </c>
      <c r="D182" s="12">
        <v>7252</v>
      </c>
      <c r="E182" s="14">
        <v>7252</v>
      </c>
      <c r="F182" s="14">
        <v>5854</v>
      </c>
      <c r="G182" s="31">
        <v>0</v>
      </c>
      <c r="H182" s="16">
        <v>522</v>
      </c>
      <c r="I182" s="16">
        <v>415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14">
        <v>0</v>
      </c>
      <c r="U182" s="14">
        <v>0</v>
      </c>
      <c r="V182" s="14">
        <v>0</v>
      </c>
      <c r="W182" s="14">
        <v>0</v>
      </c>
      <c r="X182" s="14">
        <v>36</v>
      </c>
      <c r="Y182" s="1">
        <v>36</v>
      </c>
      <c r="Z182"/>
      <c r="AA182" s="1">
        <v>14.5</v>
      </c>
      <c r="AB182" s="37">
        <v>79.501915708812263</v>
      </c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5" spans="1:70" s="3" customFormat="1" ht="17" x14ac:dyDescent="0.4">
      <c r="A185" s="2" t="s">
        <v>211</v>
      </c>
      <c r="B185" s="2"/>
      <c r="C185" s="2"/>
      <c r="D185" s="2"/>
      <c r="E185" s="2"/>
      <c r="F185" s="48"/>
      <c r="G185" s="2"/>
      <c r="H185" s="4"/>
      <c r="I185" s="4"/>
      <c r="J185" s="2" t="s">
        <v>1</v>
      </c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43"/>
      <c r="Y185" s="2"/>
      <c r="Z185" s="111"/>
      <c r="AA185"/>
      <c r="AB18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  <c r="BM185" s="5"/>
      <c r="BN185" s="5"/>
      <c r="BO185" s="5"/>
      <c r="BP185" s="5"/>
      <c r="BQ185" s="5"/>
      <c r="BR185" s="5"/>
    </row>
    <row r="186" spans="1:70" s="1" customFormat="1" ht="115.5" customHeight="1" x14ac:dyDescent="0.35">
      <c r="A186" s="7" t="s">
        <v>31</v>
      </c>
      <c r="B186" s="7" t="s">
        <v>2</v>
      </c>
      <c r="C186" s="7" t="s">
        <v>4</v>
      </c>
      <c r="D186" s="7" t="s">
        <v>5</v>
      </c>
      <c r="E186" s="9" t="s">
        <v>21</v>
      </c>
      <c r="F186" s="8" t="s">
        <v>7</v>
      </c>
      <c r="G186" s="9" t="s">
        <v>8</v>
      </c>
      <c r="H186" s="10" t="s">
        <v>9</v>
      </c>
      <c r="I186" s="10" t="s">
        <v>10</v>
      </c>
      <c r="J186" s="8" t="s">
        <v>11</v>
      </c>
      <c r="K186" s="8" t="s">
        <v>12</v>
      </c>
      <c r="L186" s="8" t="s">
        <v>13</v>
      </c>
      <c r="M186" s="8" t="s">
        <v>14</v>
      </c>
      <c r="N186" s="8" t="s">
        <v>15</v>
      </c>
      <c r="O186" s="8" t="s">
        <v>16</v>
      </c>
      <c r="P186" s="8" t="s">
        <v>17</v>
      </c>
      <c r="Q186" s="8" t="s">
        <v>18</v>
      </c>
      <c r="R186" s="8" t="s">
        <v>19</v>
      </c>
      <c r="S186" s="8" t="s">
        <v>20</v>
      </c>
      <c r="T186" s="8">
        <v>9</v>
      </c>
      <c r="U186" s="8">
        <v>11</v>
      </c>
      <c r="V186" s="8">
        <v>24</v>
      </c>
      <c r="W186" s="8" t="s">
        <v>21</v>
      </c>
      <c r="X186" s="49" t="s">
        <v>22</v>
      </c>
      <c r="Y186" s="7" t="s">
        <v>55</v>
      </c>
      <c r="Z186" s="11"/>
      <c r="AA186" s="7" t="s">
        <v>260</v>
      </c>
      <c r="AB186" s="7" t="s">
        <v>243</v>
      </c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1:70" s="30" customFormat="1" x14ac:dyDescent="0.35">
      <c r="A187" s="25" t="s">
        <v>24</v>
      </c>
      <c r="B187" s="14">
        <v>33</v>
      </c>
      <c r="C187" s="14">
        <v>501</v>
      </c>
      <c r="D187" s="14">
        <v>7080</v>
      </c>
      <c r="E187" s="14">
        <v>7581</v>
      </c>
      <c r="F187" s="14">
        <v>6231</v>
      </c>
      <c r="G187" s="14" t="s">
        <v>98</v>
      </c>
      <c r="H187" s="16">
        <v>633</v>
      </c>
      <c r="I187" s="16">
        <v>547</v>
      </c>
      <c r="J187" s="14">
        <v>16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4">
        <v>0</v>
      </c>
      <c r="Q187" s="14">
        <v>26</v>
      </c>
      <c r="R187" s="14">
        <v>8</v>
      </c>
      <c r="S187" s="14">
        <v>6</v>
      </c>
      <c r="T187" s="14">
        <v>0</v>
      </c>
      <c r="U187" s="14">
        <v>2</v>
      </c>
      <c r="V187" s="14">
        <v>0</v>
      </c>
      <c r="W187" s="14">
        <v>58</v>
      </c>
      <c r="X187" s="14">
        <v>63</v>
      </c>
      <c r="Y187" s="14">
        <v>121</v>
      </c>
      <c r="Z187" s="17"/>
      <c r="AA187" s="37">
        <v>5.2314049586776861</v>
      </c>
      <c r="AB187" s="37">
        <v>86.413902053712476</v>
      </c>
    </row>
    <row r="188" spans="1:70" s="30" customFormat="1" x14ac:dyDescent="0.35">
      <c r="A188" s="26" t="s">
        <v>26</v>
      </c>
      <c r="B188" s="27">
        <v>32</v>
      </c>
      <c r="C188" s="27">
        <v>526</v>
      </c>
      <c r="D188" s="27">
        <v>6581</v>
      </c>
      <c r="E188" s="27">
        <v>7107</v>
      </c>
      <c r="F188" s="19" t="s">
        <v>27</v>
      </c>
      <c r="G188" s="34" t="s">
        <v>99</v>
      </c>
      <c r="H188" s="27">
        <v>768</v>
      </c>
      <c r="I188" s="27">
        <v>702</v>
      </c>
      <c r="J188" s="27">
        <v>1</v>
      </c>
      <c r="K188" s="27">
        <v>0</v>
      </c>
      <c r="L188" s="27">
        <v>0</v>
      </c>
      <c r="M188" s="27">
        <v>1</v>
      </c>
      <c r="N188" s="27">
        <v>1</v>
      </c>
      <c r="O188" s="27">
        <v>0</v>
      </c>
      <c r="P188" s="27">
        <v>0</v>
      </c>
      <c r="Q188" s="27">
        <v>0</v>
      </c>
      <c r="R188" s="27">
        <v>0</v>
      </c>
      <c r="S188" s="27">
        <v>1</v>
      </c>
      <c r="T188" s="27">
        <v>0</v>
      </c>
      <c r="U188" s="27">
        <v>0</v>
      </c>
      <c r="V188" s="27">
        <v>0</v>
      </c>
      <c r="W188" s="27">
        <v>4</v>
      </c>
      <c r="X188" s="27">
        <v>37</v>
      </c>
      <c r="Y188" s="27">
        <v>41</v>
      </c>
      <c r="AA188" s="37">
        <v>18.73170731707317</v>
      </c>
      <c r="AB188" s="37">
        <v>91.40625</v>
      </c>
    </row>
    <row r="189" spans="1:70" s="1" customFormat="1" x14ac:dyDescent="0.35">
      <c r="A189" s="7" t="s">
        <v>29</v>
      </c>
      <c r="B189" s="12">
        <v>32</v>
      </c>
      <c r="C189" s="1">
        <v>926</v>
      </c>
      <c r="D189" s="12">
        <v>8438</v>
      </c>
      <c r="E189" s="1">
        <v>9364</v>
      </c>
      <c r="F189" s="27">
        <v>7877</v>
      </c>
      <c r="G189" s="31">
        <v>0.01</v>
      </c>
      <c r="H189" s="16">
        <v>936</v>
      </c>
      <c r="I189" s="16">
        <v>672</v>
      </c>
      <c r="J189" s="14">
        <v>10</v>
      </c>
      <c r="K189" s="14">
        <v>1</v>
      </c>
      <c r="L189" s="14">
        <v>0</v>
      </c>
      <c r="M189" s="14">
        <v>1</v>
      </c>
      <c r="N189" s="14">
        <v>1</v>
      </c>
      <c r="O189" s="14">
        <v>0</v>
      </c>
      <c r="P189" s="14">
        <v>2</v>
      </c>
      <c r="Q189" s="14">
        <v>1</v>
      </c>
      <c r="R189" s="14">
        <v>0</v>
      </c>
      <c r="S189" s="14">
        <v>11</v>
      </c>
      <c r="T189" s="14">
        <v>0</v>
      </c>
      <c r="U189" s="14">
        <v>0</v>
      </c>
      <c r="V189" s="14">
        <v>0</v>
      </c>
      <c r="W189" s="14">
        <v>27</v>
      </c>
      <c r="X189" s="14">
        <v>30</v>
      </c>
      <c r="Y189" s="1">
        <v>57</v>
      </c>
      <c r="Z189"/>
      <c r="AA189" s="37">
        <v>16.421052631578949</v>
      </c>
      <c r="AB189" s="37">
        <v>71.794871794871796</v>
      </c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2" spans="1:70" ht="18" customHeight="1" x14ac:dyDescent="0.4">
      <c r="A192" s="43" t="s">
        <v>212</v>
      </c>
      <c r="B192" s="44"/>
      <c r="C192" s="44"/>
      <c r="D192" s="44"/>
      <c r="E192" s="44"/>
      <c r="F192" s="56"/>
      <c r="G192" s="45"/>
      <c r="H192" s="4"/>
      <c r="I192" s="4"/>
      <c r="J192" s="2" t="s">
        <v>1</v>
      </c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43"/>
      <c r="Y192" s="2"/>
      <c r="Z192" s="111"/>
    </row>
    <row r="193" spans="1:70" ht="87" x14ac:dyDescent="0.35">
      <c r="A193" s="7" t="s">
        <v>31</v>
      </c>
      <c r="B193" s="7" t="s">
        <v>2</v>
      </c>
      <c r="C193" s="7" t="s">
        <v>4</v>
      </c>
      <c r="D193" s="7" t="s">
        <v>5</v>
      </c>
      <c r="E193" s="9" t="s">
        <v>21</v>
      </c>
      <c r="F193" s="8" t="s">
        <v>7</v>
      </c>
      <c r="G193" s="9" t="s">
        <v>8</v>
      </c>
      <c r="H193" s="10" t="s">
        <v>9</v>
      </c>
      <c r="I193" s="10" t="s">
        <v>10</v>
      </c>
      <c r="J193" s="8" t="s">
        <v>11</v>
      </c>
      <c r="K193" s="8" t="s">
        <v>12</v>
      </c>
      <c r="L193" s="8" t="s">
        <v>13</v>
      </c>
      <c r="M193" s="8" t="s">
        <v>14</v>
      </c>
      <c r="N193" s="8" t="s">
        <v>15</v>
      </c>
      <c r="O193" s="8" t="s">
        <v>16</v>
      </c>
      <c r="P193" s="8" t="s">
        <v>17</v>
      </c>
      <c r="Q193" s="8" t="s">
        <v>18</v>
      </c>
      <c r="R193" s="8" t="s">
        <v>19</v>
      </c>
      <c r="S193" s="8" t="s">
        <v>20</v>
      </c>
      <c r="T193" s="8">
        <v>9</v>
      </c>
      <c r="U193" s="8">
        <v>11</v>
      </c>
      <c r="V193" s="8">
        <v>24</v>
      </c>
      <c r="W193" s="8" t="s">
        <v>21</v>
      </c>
      <c r="X193" s="49" t="s">
        <v>22</v>
      </c>
      <c r="Y193" s="7" t="s">
        <v>55</v>
      </c>
      <c r="Z193" s="11"/>
      <c r="AA193" s="7" t="s">
        <v>260</v>
      </c>
      <c r="AB193" s="7" t="s">
        <v>243</v>
      </c>
    </row>
    <row r="194" spans="1:70" s="30" customFormat="1" x14ac:dyDescent="0.35">
      <c r="A194" s="25" t="s">
        <v>24</v>
      </c>
      <c r="B194" s="14">
        <v>35</v>
      </c>
      <c r="C194" s="14">
        <v>706</v>
      </c>
      <c r="D194" s="14">
        <v>6855</v>
      </c>
      <c r="E194" s="14">
        <v>7561</v>
      </c>
      <c r="F194" s="14">
        <v>6037</v>
      </c>
      <c r="G194" s="14" t="s">
        <v>100</v>
      </c>
      <c r="H194" s="16">
        <v>955</v>
      </c>
      <c r="I194" s="16">
        <v>694</v>
      </c>
      <c r="J194" s="14">
        <v>15</v>
      </c>
      <c r="K194" s="14">
        <v>0</v>
      </c>
      <c r="L194" s="14">
        <v>0</v>
      </c>
      <c r="M194" s="14">
        <v>42</v>
      </c>
      <c r="N194" s="14">
        <v>42</v>
      </c>
      <c r="O194" s="14">
        <v>0</v>
      </c>
      <c r="P194" s="14">
        <v>8</v>
      </c>
      <c r="Q194" s="14">
        <v>4</v>
      </c>
      <c r="R194" s="14">
        <v>15</v>
      </c>
      <c r="S194" s="14">
        <v>179</v>
      </c>
      <c r="T194" s="14">
        <v>7</v>
      </c>
      <c r="U194" s="14">
        <v>1</v>
      </c>
      <c r="V194" s="14">
        <v>0</v>
      </c>
      <c r="W194" s="14">
        <v>313</v>
      </c>
      <c r="X194" s="14">
        <v>167</v>
      </c>
      <c r="Y194" s="14">
        <v>480</v>
      </c>
      <c r="Z194" s="17"/>
      <c r="AA194" s="37">
        <v>1.9895833333333333</v>
      </c>
      <c r="AB194" s="37">
        <v>72.670157068062821</v>
      </c>
    </row>
    <row r="195" spans="1:70" x14ac:dyDescent="0.35">
      <c r="A195" s="7" t="s">
        <v>26</v>
      </c>
      <c r="B195" s="12">
        <v>34</v>
      </c>
      <c r="C195" s="12">
        <v>794</v>
      </c>
      <c r="D195" s="12">
        <v>4812</v>
      </c>
      <c r="E195" s="14">
        <v>5606</v>
      </c>
      <c r="F195" s="19" t="s">
        <v>27</v>
      </c>
      <c r="G195" s="19" t="s">
        <v>101</v>
      </c>
      <c r="H195" s="16">
        <v>736</v>
      </c>
      <c r="I195" s="16">
        <v>489</v>
      </c>
      <c r="J195" s="14">
        <v>19</v>
      </c>
      <c r="K195" s="14">
        <v>0</v>
      </c>
      <c r="L195" s="14">
        <v>0</v>
      </c>
      <c r="M195" s="14">
        <v>40</v>
      </c>
      <c r="N195" s="14">
        <v>36</v>
      </c>
      <c r="O195" s="14">
        <v>1</v>
      </c>
      <c r="P195" s="14">
        <v>14</v>
      </c>
      <c r="Q195" s="14">
        <v>8</v>
      </c>
      <c r="R195" s="14">
        <v>17</v>
      </c>
      <c r="S195" s="14">
        <v>134</v>
      </c>
      <c r="T195" s="14">
        <v>16</v>
      </c>
      <c r="U195" s="14">
        <v>5</v>
      </c>
      <c r="V195" s="14">
        <v>0</v>
      </c>
      <c r="W195" s="14">
        <v>290</v>
      </c>
      <c r="X195" s="14">
        <v>230</v>
      </c>
      <c r="Y195" s="12">
        <v>520</v>
      </c>
      <c r="Z195" s="18"/>
      <c r="AA195" s="37">
        <v>1.4153846153846155</v>
      </c>
      <c r="AB195" s="37">
        <v>66.440217391304344</v>
      </c>
    </row>
    <row r="196" spans="1:70" ht="14" customHeight="1" x14ac:dyDescent="0.35">
      <c r="A196" s="7" t="s">
        <v>29</v>
      </c>
      <c r="B196" s="12">
        <v>34</v>
      </c>
      <c r="C196" s="12">
        <v>786</v>
      </c>
      <c r="D196" s="12">
        <v>5148</v>
      </c>
      <c r="E196" s="14">
        <v>5934</v>
      </c>
      <c r="F196" s="14">
        <v>4425</v>
      </c>
      <c r="G196" s="31">
        <v>0.06</v>
      </c>
      <c r="H196" s="16">
        <v>890</v>
      </c>
      <c r="I196" s="16">
        <v>716</v>
      </c>
      <c r="J196" s="14">
        <v>43</v>
      </c>
      <c r="K196" s="14">
        <v>0</v>
      </c>
      <c r="L196" s="14">
        <v>0</v>
      </c>
      <c r="M196" s="14">
        <v>55</v>
      </c>
      <c r="N196" s="14">
        <v>28</v>
      </c>
      <c r="O196" s="14">
        <v>0</v>
      </c>
      <c r="P196" s="14">
        <v>10</v>
      </c>
      <c r="Q196" s="14">
        <v>4</v>
      </c>
      <c r="R196" s="14">
        <v>2</v>
      </c>
      <c r="S196" s="14">
        <v>168</v>
      </c>
      <c r="T196" s="14">
        <v>11</v>
      </c>
      <c r="U196" s="14">
        <v>10</v>
      </c>
      <c r="V196" s="14">
        <v>0</v>
      </c>
      <c r="W196" s="14">
        <v>331</v>
      </c>
      <c r="X196" s="14">
        <v>294</v>
      </c>
      <c r="Y196" s="12">
        <v>625</v>
      </c>
      <c r="Z196" s="18"/>
      <c r="AA196" s="37">
        <v>1.4239999999999999</v>
      </c>
      <c r="AB196" s="37">
        <v>80.449438202247194</v>
      </c>
    </row>
    <row r="199" spans="1:70" s="3" customFormat="1" ht="19" customHeight="1" x14ac:dyDescent="0.4">
      <c r="A199" s="43" t="s">
        <v>102</v>
      </c>
      <c r="B199" s="44"/>
      <c r="C199" s="44"/>
      <c r="D199" s="44"/>
      <c r="E199" s="44"/>
      <c r="F199" s="56"/>
      <c r="G199" s="45"/>
      <c r="H199" s="4"/>
      <c r="I199" s="4"/>
      <c r="J199" s="2" t="s">
        <v>1</v>
      </c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43"/>
      <c r="Y199" s="2"/>
      <c r="Z199" s="111"/>
      <c r="AA199"/>
      <c r="AB199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  <c r="BM199" s="5"/>
      <c r="BN199" s="5"/>
      <c r="BO199" s="5"/>
      <c r="BP199" s="5"/>
      <c r="BQ199" s="5"/>
      <c r="BR199" s="5"/>
    </row>
    <row r="200" spans="1:70" s="1" customFormat="1" ht="87" x14ac:dyDescent="0.35">
      <c r="A200" s="59" t="s">
        <v>31</v>
      </c>
      <c r="B200" s="59" t="s">
        <v>2</v>
      </c>
      <c r="C200" s="59" t="s">
        <v>4</v>
      </c>
      <c r="D200" s="59" t="s">
        <v>5</v>
      </c>
      <c r="E200" s="54" t="s">
        <v>21</v>
      </c>
      <c r="F200" s="60" t="s">
        <v>7</v>
      </c>
      <c r="G200" s="54" t="s">
        <v>8</v>
      </c>
      <c r="H200" s="89" t="s">
        <v>9</v>
      </c>
      <c r="I200" s="89" t="s">
        <v>10</v>
      </c>
      <c r="J200" s="60" t="s">
        <v>11</v>
      </c>
      <c r="K200" s="60" t="s">
        <v>12</v>
      </c>
      <c r="L200" s="60" t="s">
        <v>13</v>
      </c>
      <c r="M200" s="60" t="s">
        <v>14</v>
      </c>
      <c r="N200" s="60" t="s">
        <v>15</v>
      </c>
      <c r="O200" s="60" t="s">
        <v>16</v>
      </c>
      <c r="P200" s="60" t="s">
        <v>17</v>
      </c>
      <c r="Q200" s="60" t="s">
        <v>18</v>
      </c>
      <c r="R200" s="60" t="s">
        <v>19</v>
      </c>
      <c r="S200" s="60" t="s">
        <v>20</v>
      </c>
      <c r="T200" s="60">
        <v>9</v>
      </c>
      <c r="U200" s="60">
        <v>11</v>
      </c>
      <c r="V200" s="60">
        <v>24</v>
      </c>
      <c r="W200" s="60" t="s">
        <v>21</v>
      </c>
      <c r="X200" s="61" t="s">
        <v>22</v>
      </c>
      <c r="Y200" s="59" t="s">
        <v>55</v>
      </c>
      <c r="Z200" s="11"/>
      <c r="AA200" s="7" t="s">
        <v>260</v>
      </c>
      <c r="AB200" s="7" t="s">
        <v>243</v>
      </c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</row>
    <row r="201" spans="1:70" s="30" customFormat="1" x14ac:dyDescent="0.35">
      <c r="A201" s="25" t="s">
        <v>24</v>
      </c>
      <c r="B201" s="14">
        <v>20</v>
      </c>
      <c r="C201" s="14">
        <v>3021</v>
      </c>
      <c r="D201" s="14">
        <v>6592</v>
      </c>
      <c r="E201" s="14">
        <v>9613</v>
      </c>
      <c r="F201" s="14">
        <v>7369</v>
      </c>
      <c r="G201" s="19" t="s">
        <v>103</v>
      </c>
      <c r="H201" s="16">
        <v>1040</v>
      </c>
      <c r="I201" s="16">
        <v>904</v>
      </c>
      <c r="J201" s="14">
        <v>0</v>
      </c>
      <c r="K201" s="14">
        <v>0</v>
      </c>
      <c r="L201" s="14">
        <v>0</v>
      </c>
      <c r="M201" s="14">
        <v>5</v>
      </c>
      <c r="N201" s="14">
        <v>0</v>
      </c>
      <c r="O201" s="14">
        <v>1</v>
      </c>
      <c r="P201" s="14">
        <v>0</v>
      </c>
      <c r="Q201" s="14">
        <v>0</v>
      </c>
      <c r="R201" s="14">
        <v>5</v>
      </c>
      <c r="S201" s="14">
        <v>2</v>
      </c>
      <c r="T201" s="14">
        <v>0</v>
      </c>
      <c r="U201" s="14">
        <v>0</v>
      </c>
      <c r="V201" s="14">
        <v>0</v>
      </c>
      <c r="W201" s="14">
        <v>13</v>
      </c>
      <c r="X201" s="14">
        <v>4</v>
      </c>
      <c r="Y201" s="19">
        <v>17</v>
      </c>
      <c r="Z201" s="98"/>
      <c r="AA201" s="37">
        <v>61.176470588235297</v>
      </c>
      <c r="AB201" s="37">
        <v>86.92307692307692</v>
      </c>
    </row>
    <row r="202" spans="1:70" s="30" customFormat="1" x14ac:dyDescent="0.35">
      <c r="A202" s="26" t="s">
        <v>26</v>
      </c>
      <c r="B202" s="27">
        <v>23</v>
      </c>
      <c r="C202" s="27">
        <v>3119</v>
      </c>
      <c r="D202" s="27">
        <v>8126</v>
      </c>
      <c r="E202" s="27">
        <v>11245</v>
      </c>
      <c r="F202" s="19" t="s">
        <v>27</v>
      </c>
      <c r="G202" s="34" t="s">
        <v>104</v>
      </c>
      <c r="H202" s="27">
        <v>820</v>
      </c>
      <c r="I202" s="27">
        <v>601</v>
      </c>
      <c r="J202" s="27">
        <v>0</v>
      </c>
      <c r="K202" s="27">
        <v>0</v>
      </c>
      <c r="L202" s="27">
        <v>1</v>
      </c>
      <c r="M202" s="27">
        <v>14</v>
      </c>
      <c r="N202" s="27">
        <v>1</v>
      </c>
      <c r="O202" s="27">
        <v>0</v>
      </c>
      <c r="P202" s="27">
        <v>3</v>
      </c>
      <c r="Q202" s="27">
        <v>5</v>
      </c>
      <c r="R202" s="27">
        <v>9</v>
      </c>
      <c r="S202" s="27">
        <v>25</v>
      </c>
      <c r="T202" s="27">
        <v>0</v>
      </c>
      <c r="U202" s="27">
        <v>2</v>
      </c>
      <c r="V202" s="27">
        <v>0</v>
      </c>
      <c r="W202" s="27">
        <v>60</v>
      </c>
      <c r="X202" s="27">
        <v>32</v>
      </c>
      <c r="Y202" s="27">
        <v>92</v>
      </c>
      <c r="AA202" s="37">
        <v>8.9130434782608692</v>
      </c>
      <c r="AB202" s="37">
        <v>73.292682926829272</v>
      </c>
    </row>
    <row r="203" spans="1:70" s="1" customFormat="1" x14ac:dyDescent="0.35">
      <c r="A203" s="7" t="s">
        <v>29</v>
      </c>
      <c r="B203" s="12">
        <v>25</v>
      </c>
      <c r="C203" s="12">
        <v>2800</v>
      </c>
      <c r="D203" s="12">
        <v>7131</v>
      </c>
      <c r="E203" s="14">
        <v>9931</v>
      </c>
      <c r="F203" s="14">
        <v>5183</v>
      </c>
      <c r="G203" s="31">
        <v>0.03</v>
      </c>
      <c r="H203" s="16">
        <v>691</v>
      </c>
      <c r="I203" s="16">
        <v>559</v>
      </c>
      <c r="J203" s="14">
        <v>1</v>
      </c>
      <c r="K203" s="14">
        <v>1</v>
      </c>
      <c r="L203" s="14">
        <v>0</v>
      </c>
      <c r="M203" s="14">
        <v>10</v>
      </c>
      <c r="N203" s="14">
        <v>1</v>
      </c>
      <c r="O203" s="14">
        <v>3</v>
      </c>
      <c r="P203" s="14">
        <v>2</v>
      </c>
      <c r="Q203" s="14">
        <v>5</v>
      </c>
      <c r="R203" s="14">
        <v>0</v>
      </c>
      <c r="S203" s="14">
        <v>21</v>
      </c>
      <c r="T203" s="14">
        <v>0</v>
      </c>
      <c r="U203" s="14">
        <v>0</v>
      </c>
      <c r="V203" s="14">
        <v>0</v>
      </c>
      <c r="W203" s="14">
        <v>44</v>
      </c>
      <c r="X203" s="14">
        <v>16</v>
      </c>
      <c r="Y203" s="1">
        <v>60</v>
      </c>
      <c r="Z203"/>
      <c r="AA203" s="37">
        <v>11.516666666666667</v>
      </c>
      <c r="AB203" s="37">
        <v>80.897250361794505</v>
      </c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</row>
    <row r="206" spans="1:70" ht="18" customHeight="1" x14ac:dyDescent="0.4">
      <c r="A206" s="43" t="s">
        <v>213</v>
      </c>
      <c r="B206" s="44"/>
      <c r="C206" s="44"/>
      <c r="D206" s="44"/>
      <c r="E206" s="44"/>
      <c r="F206" s="56"/>
      <c r="G206" s="45"/>
      <c r="H206" s="4"/>
      <c r="I206" s="4"/>
      <c r="J206" s="2" t="s">
        <v>1</v>
      </c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43"/>
      <c r="Y206" s="2"/>
      <c r="Z206" s="111"/>
    </row>
    <row r="207" spans="1:70" ht="87" x14ac:dyDescent="0.35">
      <c r="A207" s="7" t="s">
        <v>31</v>
      </c>
      <c r="B207" s="7" t="s">
        <v>2</v>
      </c>
      <c r="C207" s="7" t="s">
        <v>4</v>
      </c>
      <c r="D207" s="7" t="s">
        <v>5</v>
      </c>
      <c r="E207" s="9" t="s">
        <v>21</v>
      </c>
      <c r="F207" s="8" t="s">
        <v>7</v>
      </c>
      <c r="G207" s="9" t="s">
        <v>8</v>
      </c>
      <c r="H207" s="10" t="s">
        <v>9</v>
      </c>
      <c r="I207" s="10" t="s">
        <v>10</v>
      </c>
      <c r="J207" s="8" t="s">
        <v>11</v>
      </c>
      <c r="K207" s="8" t="s">
        <v>12</v>
      </c>
      <c r="L207" s="8" t="s">
        <v>13</v>
      </c>
      <c r="M207" s="8" t="s">
        <v>14</v>
      </c>
      <c r="N207" s="8" t="s">
        <v>15</v>
      </c>
      <c r="O207" s="8" t="s">
        <v>16</v>
      </c>
      <c r="P207" s="8" t="s">
        <v>17</v>
      </c>
      <c r="Q207" s="8" t="s">
        <v>18</v>
      </c>
      <c r="R207" s="8" t="s">
        <v>19</v>
      </c>
      <c r="S207" s="8" t="s">
        <v>20</v>
      </c>
      <c r="T207" s="8">
        <v>9</v>
      </c>
      <c r="U207" s="8">
        <v>11</v>
      </c>
      <c r="V207" s="8">
        <v>24</v>
      </c>
      <c r="W207" s="8" t="s">
        <v>21</v>
      </c>
      <c r="X207" s="49" t="s">
        <v>22</v>
      </c>
      <c r="Y207" s="7" t="s">
        <v>55</v>
      </c>
      <c r="Z207" s="11"/>
      <c r="AA207" s="7" t="s">
        <v>260</v>
      </c>
      <c r="AB207" s="7" t="s">
        <v>243</v>
      </c>
    </row>
    <row r="208" spans="1:70" s="30" customFormat="1" x14ac:dyDescent="0.35">
      <c r="A208" s="25" t="s">
        <v>24</v>
      </c>
      <c r="B208" s="14">
        <v>19</v>
      </c>
      <c r="C208" s="14">
        <v>7212</v>
      </c>
      <c r="D208" s="14">
        <v>5639</v>
      </c>
      <c r="E208" s="14">
        <v>12851</v>
      </c>
      <c r="F208" s="14">
        <v>3275</v>
      </c>
      <c r="G208" s="19" t="s">
        <v>105</v>
      </c>
      <c r="H208" s="16">
        <v>849</v>
      </c>
      <c r="I208" s="16">
        <v>180</v>
      </c>
      <c r="J208" s="14">
        <v>0</v>
      </c>
      <c r="K208" s="14">
        <v>0</v>
      </c>
      <c r="L208" s="14">
        <v>0</v>
      </c>
      <c r="M208" s="14">
        <v>1</v>
      </c>
      <c r="N208" s="14">
        <v>0</v>
      </c>
      <c r="O208" s="14">
        <v>0</v>
      </c>
      <c r="P208" s="14">
        <v>0</v>
      </c>
      <c r="Q208" s="14">
        <v>0</v>
      </c>
      <c r="R208" s="14">
        <v>0</v>
      </c>
      <c r="S208" s="14">
        <v>2</v>
      </c>
      <c r="T208" s="14">
        <v>0</v>
      </c>
      <c r="U208" s="14">
        <v>0</v>
      </c>
      <c r="V208" s="14">
        <v>0</v>
      </c>
      <c r="W208" s="14">
        <v>3</v>
      </c>
      <c r="X208" s="14">
        <v>0</v>
      </c>
      <c r="Y208" s="19">
        <v>3</v>
      </c>
      <c r="Z208" s="98"/>
      <c r="AA208" s="1">
        <v>283</v>
      </c>
      <c r="AB208" s="37">
        <v>21.201413427561839</v>
      </c>
    </row>
    <row r="209" spans="1:70" s="30" customFormat="1" x14ac:dyDescent="0.35">
      <c r="A209" s="26" t="s">
        <v>26</v>
      </c>
      <c r="B209" s="27">
        <v>20</v>
      </c>
      <c r="C209" s="27">
        <v>6052</v>
      </c>
      <c r="D209" s="27">
        <v>5660</v>
      </c>
      <c r="E209" s="27">
        <v>11712</v>
      </c>
      <c r="F209" s="19" t="s">
        <v>27</v>
      </c>
      <c r="G209" s="34" t="s">
        <v>106</v>
      </c>
      <c r="H209" s="27">
        <v>756</v>
      </c>
      <c r="I209" s="27">
        <v>223</v>
      </c>
      <c r="J209" s="27">
        <v>0</v>
      </c>
      <c r="K209" s="27">
        <v>0</v>
      </c>
      <c r="L209" s="27">
        <v>0</v>
      </c>
      <c r="M209" s="27">
        <v>0</v>
      </c>
      <c r="N209" s="27">
        <v>0</v>
      </c>
      <c r="O209" s="27">
        <v>0</v>
      </c>
      <c r="P209" s="27">
        <v>0</v>
      </c>
      <c r="Q209" s="27">
        <v>0</v>
      </c>
      <c r="R209" s="27">
        <v>0</v>
      </c>
      <c r="S209" s="27">
        <v>1</v>
      </c>
      <c r="T209" s="27">
        <v>0</v>
      </c>
      <c r="U209" s="27">
        <v>0</v>
      </c>
      <c r="V209" s="27">
        <v>0</v>
      </c>
      <c r="W209" s="27">
        <v>1</v>
      </c>
      <c r="X209" s="27">
        <v>2</v>
      </c>
      <c r="Y209" s="27">
        <v>3</v>
      </c>
      <c r="AA209" s="1">
        <v>252</v>
      </c>
      <c r="AB209" s="37">
        <v>29.497354497354497</v>
      </c>
    </row>
    <row r="210" spans="1:70" x14ac:dyDescent="0.35">
      <c r="A210" s="7" t="s">
        <v>29</v>
      </c>
      <c r="B210" s="12">
        <v>21</v>
      </c>
      <c r="C210" s="12">
        <v>4198</v>
      </c>
      <c r="D210" s="12">
        <v>4997</v>
      </c>
      <c r="E210" s="14">
        <v>9195</v>
      </c>
      <c r="F210" s="14">
        <v>2427</v>
      </c>
      <c r="G210" s="31">
        <v>0.03</v>
      </c>
      <c r="H210" s="16">
        <v>627</v>
      </c>
      <c r="I210" s="16">
        <v>194</v>
      </c>
      <c r="J210" s="14">
        <v>0</v>
      </c>
      <c r="K210" s="14">
        <v>0</v>
      </c>
      <c r="L210" s="14">
        <v>0</v>
      </c>
      <c r="M210" s="14">
        <v>1</v>
      </c>
      <c r="N210" s="14">
        <v>0</v>
      </c>
      <c r="O210" s="14">
        <v>0</v>
      </c>
      <c r="P210" s="14">
        <v>0</v>
      </c>
      <c r="Q210" s="14">
        <v>0</v>
      </c>
      <c r="R210" s="14">
        <v>0</v>
      </c>
      <c r="S210" s="14">
        <v>4</v>
      </c>
      <c r="T210" s="14">
        <v>0</v>
      </c>
      <c r="U210" s="14">
        <v>0</v>
      </c>
      <c r="V210" s="14">
        <v>0</v>
      </c>
      <c r="W210" s="14">
        <v>5</v>
      </c>
      <c r="X210" s="14">
        <v>0</v>
      </c>
      <c r="Y210" s="12">
        <v>5</v>
      </c>
      <c r="Z210" s="18"/>
      <c r="AA210" s="1">
        <v>125.4</v>
      </c>
      <c r="AB210" s="37">
        <v>30.940988835725676</v>
      </c>
    </row>
    <row r="213" spans="1:70" ht="18.5" customHeight="1" x14ac:dyDescent="0.4">
      <c r="A213" s="43" t="s">
        <v>214</v>
      </c>
      <c r="B213" s="44"/>
      <c r="C213" s="44"/>
      <c r="D213" s="44"/>
      <c r="E213" s="44"/>
      <c r="F213" s="56"/>
      <c r="G213" s="45"/>
      <c r="H213" s="4"/>
      <c r="I213" s="4"/>
      <c r="J213" s="2" t="s">
        <v>1</v>
      </c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43"/>
      <c r="Y213" s="2"/>
      <c r="Z213" s="111"/>
    </row>
    <row r="214" spans="1:70" ht="87" x14ac:dyDescent="0.35">
      <c r="A214" s="7" t="s">
        <v>31</v>
      </c>
      <c r="B214" s="7" t="s">
        <v>2</v>
      </c>
      <c r="C214" s="7" t="s">
        <v>4</v>
      </c>
      <c r="D214" s="7" t="s">
        <v>5</v>
      </c>
      <c r="E214" s="9" t="s">
        <v>21</v>
      </c>
      <c r="F214" s="8" t="s">
        <v>7</v>
      </c>
      <c r="G214" s="9" t="s">
        <v>8</v>
      </c>
      <c r="H214" s="10" t="s">
        <v>9</v>
      </c>
      <c r="I214" s="10" t="s">
        <v>10</v>
      </c>
      <c r="J214" s="8" t="s">
        <v>11</v>
      </c>
      <c r="K214" s="8" t="s">
        <v>12</v>
      </c>
      <c r="L214" s="8" t="s">
        <v>13</v>
      </c>
      <c r="M214" s="8" t="s">
        <v>14</v>
      </c>
      <c r="N214" s="8" t="s">
        <v>15</v>
      </c>
      <c r="O214" s="8" t="s">
        <v>16</v>
      </c>
      <c r="P214" s="8" t="s">
        <v>17</v>
      </c>
      <c r="Q214" s="8" t="s">
        <v>18</v>
      </c>
      <c r="R214" s="8" t="s">
        <v>19</v>
      </c>
      <c r="S214" s="8" t="s">
        <v>20</v>
      </c>
      <c r="T214" s="8">
        <v>9</v>
      </c>
      <c r="U214" s="8">
        <v>11</v>
      </c>
      <c r="V214" s="8">
        <v>24</v>
      </c>
      <c r="W214" s="8" t="s">
        <v>21</v>
      </c>
      <c r="X214" s="49" t="s">
        <v>22</v>
      </c>
      <c r="Y214" s="7" t="s">
        <v>55</v>
      </c>
      <c r="Z214" s="11"/>
      <c r="AA214" s="7" t="s">
        <v>260</v>
      </c>
      <c r="AB214" s="7" t="s">
        <v>243</v>
      </c>
    </row>
    <row r="215" spans="1:70" s="30" customFormat="1" x14ac:dyDescent="0.35">
      <c r="A215" s="25" t="s">
        <v>24</v>
      </c>
      <c r="B215" s="14">
        <v>18</v>
      </c>
      <c r="C215" s="14">
        <v>1481</v>
      </c>
      <c r="D215" s="14">
        <v>5566</v>
      </c>
      <c r="E215" s="14">
        <v>7047</v>
      </c>
      <c r="F215" s="14">
        <v>4529</v>
      </c>
      <c r="G215" s="19" t="s">
        <v>107</v>
      </c>
      <c r="H215" s="16">
        <v>338</v>
      </c>
      <c r="I215" s="16">
        <v>269</v>
      </c>
      <c r="J215" s="14">
        <v>0</v>
      </c>
      <c r="K215" s="14">
        <v>0</v>
      </c>
      <c r="L215" s="14">
        <v>0</v>
      </c>
      <c r="M215" s="14">
        <v>3</v>
      </c>
      <c r="N215" s="14">
        <v>0</v>
      </c>
      <c r="O215" s="14">
        <v>0</v>
      </c>
      <c r="P215" s="14">
        <v>0</v>
      </c>
      <c r="Q215" s="14">
        <v>1</v>
      </c>
      <c r="R215" s="14">
        <v>1</v>
      </c>
      <c r="S215" s="14">
        <v>4</v>
      </c>
      <c r="T215" s="14">
        <v>0</v>
      </c>
      <c r="U215" s="14">
        <v>0</v>
      </c>
      <c r="V215" s="14">
        <v>0</v>
      </c>
      <c r="W215" s="14">
        <v>9</v>
      </c>
      <c r="X215" s="14">
        <v>14</v>
      </c>
      <c r="Y215" s="19">
        <v>23</v>
      </c>
      <c r="Z215" s="98"/>
      <c r="AA215" s="37">
        <v>14.695652173913043</v>
      </c>
      <c r="AB215" s="37">
        <v>79.585798816568044</v>
      </c>
    </row>
    <row r="216" spans="1:70" s="30" customFormat="1" x14ac:dyDescent="0.35">
      <c r="A216" s="26" t="s">
        <v>26</v>
      </c>
      <c r="B216" s="27">
        <v>22</v>
      </c>
      <c r="C216" s="27">
        <v>1713</v>
      </c>
      <c r="D216" s="27">
        <v>6404</v>
      </c>
      <c r="E216" s="27">
        <v>8117</v>
      </c>
      <c r="F216" s="19" t="s">
        <v>27</v>
      </c>
      <c r="G216" s="34" t="s">
        <v>103</v>
      </c>
      <c r="H216" s="27">
        <v>696</v>
      </c>
      <c r="I216" s="27">
        <v>609</v>
      </c>
      <c r="J216" s="27">
        <v>0</v>
      </c>
      <c r="K216" s="27">
        <v>0</v>
      </c>
      <c r="L216" s="27">
        <v>0</v>
      </c>
      <c r="M216" s="27">
        <v>6</v>
      </c>
      <c r="N216" s="27">
        <v>0</v>
      </c>
      <c r="O216" s="27">
        <v>0</v>
      </c>
      <c r="P216" s="27">
        <v>0</v>
      </c>
      <c r="Q216" s="27">
        <v>1</v>
      </c>
      <c r="R216" s="27">
        <v>0</v>
      </c>
      <c r="S216" s="27">
        <v>1</v>
      </c>
      <c r="T216" s="27">
        <v>0</v>
      </c>
      <c r="U216" s="27">
        <v>0</v>
      </c>
      <c r="V216" s="27">
        <v>0</v>
      </c>
      <c r="W216" s="27">
        <v>8</v>
      </c>
      <c r="X216" s="27">
        <v>49</v>
      </c>
      <c r="Y216" s="27">
        <v>57</v>
      </c>
      <c r="AA216" s="37">
        <v>12.210526315789474</v>
      </c>
      <c r="AB216" s="37">
        <v>87.5</v>
      </c>
    </row>
    <row r="217" spans="1:70" x14ac:dyDescent="0.35">
      <c r="A217" s="7" t="s">
        <v>29</v>
      </c>
      <c r="B217" s="12">
        <v>21</v>
      </c>
      <c r="C217" s="12">
        <v>497</v>
      </c>
      <c r="D217" s="12">
        <v>7327</v>
      </c>
      <c r="E217" s="14">
        <v>7824</v>
      </c>
      <c r="F217" s="14">
        <v>5125</v>
      </c>
      <c r="G217" s="31">
        <v>0.02</v>
      </c>
      <c r="H217" s="16">
        <v>352</v>
      </c>
      <c r="I217" s="16">
        <v>278</v>
      </c>
      <c r="J217" s="14">
        <v>0</v>
      </c>
      <c r="K217" s="14">
        <v>0</v>
      </c>
      <c r="L217" s="14">
        <v>0</v>
      </c>
      <c r="M217" s="14">
        <v>41</v>
      </c>
      <c r="N217" s="14">
        <v>5</v>
      </c>
      <c r="O217" s="14">
        <v>0</v>
      </c>
      <c r="P217" s="14">
        <v>2</v>
      </c>
      <c r="Q217" s="14">
        <v>0</v>
      </c>
      <c r="R217" s="14">
        <v>0</v>
      </c>
      <c r="S217" s="14">
        <v>10</v>
      </c>
      <c r="T217" s="14">
        <v>0</v>
      </c>
      <c r="U217" s="14">
        <v>0</v>
      </c>
      <c r="V217" s="14">
        <v>0</v>
      </c>
      <c r="W217" s="14">
        <v>58</v>
      </c>
      <c r="X217" s="14">
        <v>90</v>
      </c>
      <c r="Y217" s="12">
        <v>148</v>
      </c>
      <c r="Z217" s="18"/>
      <c r="AA217" s="37">
        <v>2.3783783783783785</v>
      </c>
      <c r="AB217" s="37">
        <v>78.977272727272734</v>
      </c>
    </row>
    <row r="220" spans="1:70" s="3" customFormat="1" ht="17" x14ac:dyDescent="0.4">
      <c r="A220" s="2" t="s">
        <v>215</v>
      </c>
      <c r="B220" s="2"/>
      <c r="C220" s="2"/>
      <c r="D220" s="2"/>
      <c r="E220" s="2"/>
      <c r="F220" s="48"/>
      <c r="G220" s="2"/>
      <c r="H220" s="4"/>
      <c r="I220" s="4"/>
      <c r="J220" s="2" t="s">
        <v>1</v>
      </c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43"/>
      <c r="Y220" s="2"/>
      <c r="Z220" s="111"/>
      <c r="AA220"/>
      <c r="AB220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  <c r="BM220" s="5"/>
      <c r="BN220" s="5"/>
      <c r="BO220" s="5"/>
      <c r="BP220" s="5"/>
      <c r="BQ220" s="5"/>
      <c r="BR220" s="5"/>
    </row>
    <row r="221" spans="1:70" s="1" customFormat="1" ht="87" x14ac:dyDescent="0.35">
      <c r="A221" s="59" t="s">
        <v>31</v>
      </c>
      <c r="B221" s="59" t="s">
        <v>2</v>
      </c>
      <c r="C221" s="59" t="s">
        <v>4</v>
      </c>
      <c r="D221" s="59" t="s">
        <v>5</v>
      </c>
      <c r="E221" s="54" t="s">
        <v>21</v>
      </c>
      <c r="F221" s="60" t="s">
        <v>7</v>
      </c>
      <c r="G221" s="54" t="s">
        <v>8</v>
      </c>
      <c r="H221" s="89" t="s">
        <v>9</v>
      </c>
      <c r="I221" s="89" t="s">
        <v>10</v>
      </c>
      <c r="J221" s="60" t="s">
        <v>11</v>
      </c>
      <c r="K221" s="60" t="s">
        <v>12</v>
      </c>
      <c r="L221" s="60" t="s">
        <v>13</v>
      </c>
      <c r="M221" s="60" t="s">
        <v>14</v>
      </c>
      <c r="N221" s="60" t="s">
        <v>15</v>
      </c>
      <c r="O221" s="60" t="s">
        <v>16</v>
      </c>
      <c r="P221" s="60" t="s">
        <v>17</v>
      </c>
      <c r="Q221" s="60" t="s">
        <v>18</v>
      </c>
      <c r="R221" s="60" t="s">
        <v>19</v>
      </c>
      <c r="S221" s="60" t="s">
        <v>20</v>
      </c>
      <c r="T221" s="60">
        <v>9</v>
      </c>
      <c r="U221" s="60">
        <v>11</v>
      </c>
      <c r="V221" s="60">
        <v>24</v>
      </c>
      <c r="W221" s="60" t="s">
        <v>21</v>
      </c>
      <c r="X221" s="61" t="s">
        <v>22</v>
      </c>
      <c r="Y221" s="59" t="s">
        <v>55</v>
      </c>
      <c r="Z221" s="11"/>
      <c r="AA221" s="7" t="s">
        <v>260</v>
      </c>
      <c r="AB221" s="7" t="s">
        <v>243</v>
      </c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</row>
    <row r="222" spans="1:70" s="30" customFormat="1" x14ac:dyDescent="0.35">
      <c r="A222" s="25" t="s">
        <v>24</v>
      </c>
      <c r="B222" s="14">
        <v>12</v>
      </c>
      <c r="C222" s="14">
        <v>633</v>
      </c>
      <c r="D222" s="14">
        <v>4998</v>
      </c>
      <c r="E222" s="14">
        <v>5631</v>
      </c>
      <c r="F222" s="14">
        <v>4245</v>
      </c>
      <c r="G222" s="19" t="s">
        <v>108</v>
      </c>
      <c r="H222" s="16">
        <v>736</v>
      </c>
      <c r="I222" s="16">
        <v>643</v>
      </c>
      <c r="J222" s="14">
        <v>0</v>
      </c>
      <c r="K222" s="14">
        <v>1</v>
      </c>
      <c r="L222" s="14">
        <v>2</v>
      </c>
      <c r="M222" s="14">
        <v>126</v>
      </c>
      <c r="N222" s="14">
        <v>24</v>
      </c>
      <c r="O222" s="14">
        <v>6</v>
      </c>
      <c r="P222" s="14">
        <v>8</v>
      </c>
      <c r="Q222" s="14">
        <v>6</v>
      </c>
      <c r="R222" s="14">
        <v>9</v>
      </c>
      <c r="S222" s="14">
        <v>205</v>
      </c>
      <c r="T222" s="14">
        <v>15</v>
      </c>
      <c r="U222" s="14">
        <v>4</v>
      </c>
      <c r="V222" s="14">
        <v>0</v>
      </c>
      <c r="W222" s="14">
        <v>406</v>
      </c>
      <c r="X222" s="14">
        <v>115</v>
      </c>
      <c r="Y222" s="19">
        <v>521</v>
      </c>
      <c r="Z222" s="98"/>
      <c r="AA222" s="37">
        <v>1.4126679462571976</v>
      </c>
      <c r="AB222" s="37">
        <v>87.364130434782609</v>
      </c>
    </row>
    <row r="223" spans="1:70" s="30" customFormat="1" x14ac:dyDescent="0.35">
      <c r="A223" s="26" t="s">
        <v>26</v>
      </c>
      <c r="B223" s="27">
        <v>14</v>
      </c>
      <c r="C223" s="27">
        <v>387</v>
      </c>
      <c r="D223" s="27">
        <v>4579</v>
      </c>
      <c r="E223" s="27">
        <v>4966</v>
      </c>
      <c r="F223" s="19" t="s">
        <v>27</v>
      </c>
      <c r="G223" s="34" t="s">
        <v>109</v>
      </c>
      <c r="H223" s="27">
        <v>721</v>
      </c>
      <c r="I223" s="27">
        <v>605</v>
      </c>
      <c r="J223" s="27">
        <v>0</v>
      </c>
      <c r="K223" s="27">
        <v>2</v>
      </c>
      <c r="L223" s="27">
        <v>0</v>
      </c>
      <c r="M223" s="27">
        <v>98</v>
      </c>
      <c r="N223" s="27">
        <v>15</v>
      </c>
      <c r="O223" s="27">
        <v>0</v>
      </c>
      <c r="P223" s="27">
        <v>7</v>
      </c>
      <c r="Q223" s="27">
        <v>8</v>
      </c>
      <c r="R223" s="27">
        <v>14</v>
      </c>
      <c r="S223" s="27">
        <v>199</v>
      </c>
      <c r="T223" s="27">
        <v>10</v>
      </c>
      <c r="U223" s="27">
        <v>4</v>
      </c>
      <c r="V223" s="27">
        <v>1</v>
      </c>
      <c r="W223" s="27">
        <v>358</v>
      </c>
      <c r="X223" s="27">
        <v>92</v>
      </c>
      <c r="Y223" s="27">
        <v>450</v>
      </c>
      <c r="AA223" s="37">
        <v>1.6022222222222222</v>
      </c>
      <c r="AB223" s="37">
        <v>83.91123439667129</v>
      </c>
    </row>
    <row r="224" spans="1:70" s="1" customFormat="1" x14ac:dyDescent="0.35">
      <c r="A224" s="7" t="s">
        <v>29</v>
      </c>
      <c r="B224" s="12">
        <v>12</v>
      </c>
      <c r="C224" s="12">
        <v>728</v>
      </c>
      <c r="D224" s="12">
        <v>1836</v>
      </c>
      <c r="E224" s="14">
        <v>2564</v>
      </c>
      <c r="F224" s="14">
        <v>2169</v>
      </c>
      <c r="G224" s="31">
        <v>0.04</v>
      </c>
      <c r="H224" s="16">
        <v>268</v>
      </c>
      <c r="I224" s="16">
        <v>218</v>
      </c>
      <c r="J224" s="14">
        <v>0</v>
      </c>
      <c r="K224" s="14">
        <v>0</v>
      </c>
      <c r="L224" s="14">
        <v>0</v>
      </c>
      <c r="M224" s="14">
        <v>1</v>
      </c>
      <c r="N224" s="14">
        <v>0</v>
      </c>
      <c r="O224" s="14">
        <v>0</v>
      </c>
      <c r="P224" s="14">
        <v>0</v>
      </c>
      <c r="Q224" s="14">
        <v>4</v>
      </c>
      <c r="R224" s="14">
        <v>2</v>
      </c>
      <c r="S224" s="14">
        <v>2</v>
      </c>
      <c r="T224" s="14">
        <v>0</v>
      </c>
      <c r="U224" s="14">
        <v>5</v>
      </c>
      <c r="V224" s="14">
        <v>0</v>
      </c>
      <c r="W224" s="14">
        <v>14</v>
      </c>
      <c r="X224" s="14">
        <v>32</v>
      </c>
      <c r="Y224" s="1">
        <v>46</v>
      </c>
      <c r="Z224"/>
      <c r="AA224" s="37">
        <v>5.8260869565217392</v>
      </c>
      <c r="AB224" s="37">
        <v>81.343283582089555</v>
      </c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</row>
    <row r="227" spans="1:70" ht="19" customHeight="1" x14ac:dyDescent="0.4">
      <c r="A227" s="43" t="s">
        <v>216</v>
      </c>
      <c r="B227" s="44"/>
      <c r="C227" s="44"/>
      <c r="D227" s="44"/>
      <c r="E227" s="44"/>
      <c r="F227" s="56"/>
      <c r="G227" s="45"/>
      <c r="H227" s="4"/>
      <c r="I227" s="4"/>
      <c r="J227" s="2" t="s">
        <v>1</v>
      </c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43"/>
      <c r="Y227" s="2"/>
      <c r="Z227" s="111"/>
    </row>
    <row r="228" spans="1:70" ht="87" x14ac:dyDescent="0.35">
      <c r="A228" s="7" t="s">
        <v>31</v>
      </c>
      <c r="B228" s="7" t="s">
        <v>2</v>
      </c>
      <c r="C228" s="7" t="s">
        <v>4</v>
      </c>
      <c r="D228" s="7" t="s">
        <v>5</v>
      </c>
      <c r="E228" s="9" t="s">
        <v>21</v>
      </c>
      <c r="F228" s="8" t="s">
        <v>7</v>
      </c>
      <c r="G228" s="9" t="s">
        <v>8</v>
      </c>
      <c r="H228" s="10" t="s">
        <v>9</v>
      </c>
      <c r="I228" s="10" t="s">
        <v>10</v>
      </c>
      <c r="J228" s="8" t="s">
        <v>11</v>
      </c>
      <c r="K228" s="8" t="s">
        <v>12</v>
      </c>
      <c r="L228" s="8" t="s">
        <v>13</v>
      </c>
      <c r="M228" s="8" t="s">
        <v>14</v>
      </c>
      <c r="N228" s="8" t="s">
        <v>15</v>
      </c>
      <c r="O228" s="8" t="s">
        <v>16</v>
      </c>
      <c r="P228" s="8" t="s">
        <v>17</v>
      </c>
      <c r="Q228" s="8" t="s">
        <v>18</v>
      </c>
      <c r="R228" s="8" t="s">
        <v>19</v>
      </c>
      <c r="S228" s="8" t="s">
        <v>20</v>
      </c>
      <c r="T228" s="8">
        <v>9</v>
      </c>
      <c r="U228" s="8">
        <v>11</v>
      </c>
      <c r="V228" s="8">
        <v>24</v>
      </c>
      <c r="W228" s="8" t="s">
        <v>21</v>
      </c>
      <c r="X228" s="49" t="s">
        <v>22</v>
      </c>
      <c r="Y228" s="7" t="s">
        <v>55</v>
      </c>
      <c r="Z228" s="11"/>
      <c r="AA228" s="7" t="s">
        <v>260</v>
      </c>
      <c r="AB228" s="7" t="s">
        <v>243</v>
      </c>
    </row>
    <row r="229" spans="1:70" s="30" customFormat="1" x14ac:dyDescent="0.35">
      <c r="A229" s="25" t="s">
        <v>24</v>
      </c>
      <c r="B229" s="14">
        <v>34</v>
      </c>
      <c r="C229" s="14">
        <v>922</v>
      </c>
      <c r="D229" s="14">
        <v>4431</v>
      </c>
      <c r="E229" s="14">
        <v>5353</v>
      </c>
      <c r="F229" s="14">
        <v>3522</v>
      </c>
      <c r="G229" s="19" t="s">
        <v>110</v>
      </c>
      <c r="H229" s="16">
        <v>430</v>
      </c>
      <c r="I229" s="16">
        <v>254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14">
        <v>0</v>
      </c>
      <c r="Q229" s="14">
        <v>0</v>
      </c>
      <c r="R229" s="14">
        <v>0</v>
      </c>
      <c r="S229" s="14">
        <v>0</v>
      </c>
      <c r="T229" s="14">
        <v>0</v>
      </c>
      <c r="U229" s="14">
        <v>0</v>
      </c>
      <c r="V229" s="14">
        <v>0</v>
      </c>
      <c r="W229" s="14">
        <v>0</v>
      </c>
      <c r="X229" s="14">
        <v>0</v>
      </c>
      <c r="Y229" s="19">
        <v>0</v>
      </c>
      <c r="Z229" s="98"/>
      <c r="AA229" s="1">
        <v>430</v>
      </c>
      <c r="AB229" s="37">
        <v>59.069767441860463</v>
      </c>
    </row>
    <row r="230" spans="1:70" s="30" customFormat="1" x14ac:dyDescent="0.35">
      <c r="A230" s="26" t="s">
        <v>26</v>
      </c>
      <c r="B230" s="27">
        <v>36</v>
      </c>
      <c r="C230" s="27">
        <v>897</v>
      </c>
      <c r="D230" s="27">
        <v>3594</v>
      </c>
      <c r="E230" s="27">
        <v>4491</v>
      </c>
      <c r="F230" s="19" t="s">
        <v>27</v>
      </c>
      <c r="G230" s="34" t="s">
        <v>111</v>
      </c>
      <c r="H230" s="27">
        <v>225</v>
      </c>
      <c r="I230" s="27">
        <v>142</v>
      </c>
      <c r="J230" s="27">
        <v>0</v>
      </c>
      <c r="K230" s="27">
        <v>0</v>
      </c>
      <c r="L230" s="27">
        <v>0</v>
      </c>
      <c r="M230" s="27">
        <v>0</v>
      </c>
      <c r="N230" s="27">
        <v>0</v>
      </c>
      <c r="O230" s="27">
        <v>0</v>
      </c>
      <c r="P230" s="27">
        <v>0</v>
      </c>
      <c r="Q230" s="27">
        <v>0</v>
      </c>
      <c r="R230" s="27">
        <v>0</v>
      </c>
      <c r="S230" s="27">
        <v>0</v>
      </c>
      <c r="T230" s="27">
        <v>0</v>
      </c>
      <c r="U230" s="27">
        <v>0</v>
      </c>
      <c r="V230" s="27">
        <v>0</v>
      </c>
      <c r="W230" s="27">
        <v>0</v>
      </c>
      <c r="X230" s="27">
        <v>0</v>
      </c>
      <c r="Y230" s="27">
        <v>0</v>
      </c>
      <c r="AA230" s="1">
        <v>225</v>
      </c>
      <c r="AB230" s="37">
        <v>63.111111111111114</v>
      </c>
    </row>
    <row r="231" spans="1:70" x14ac:dyDescent="0.35">
      <c r="A231" s="7" t="s">
        <v>29</v>
      </c>
      <c r="B231" s="12">
        <v>36</v>
      </c>
      <c r="C231" s="12">
        <v>439</v>
      </c>
      <c r="D231" s="12">
        <v>5949</v>
      </c>
      <c r="E231" s="14">
        <v>6388</v>
      </c>
      <c r="F231" s="14">
        <v>4571</v>
      </c>
      <c r="G231" s="31">
        <v>0</v>
      </c>
      <c r="H231" s="16">
        <v>222</v>
      </c>
      <c r="I231" s="16">
        <v>154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14">
        <v>0</v>
      </c>
      <c r="Q231" s="14">
        <v>0</v>
      </c>
      <c r="R231" s="14">
        <v>1</v>
      </c>
      <c r="S231" s="14">
        <v>5</v>
      </c>
      <c r="T231" s="14">
        <v>0</v>
      </c>
      <c r="U231" s="14">
        <v>0</v>
      </c>
      <c r="V231" s="14">
        <v>0</v>
      </c>
      <c r="W231" s="14">
        <v>0</v>
      </c>
      <c r="X231" s="14">
        <v>0</v>
      </c>
      <c r="Y231" s="12">
        <v>0</v>
      </c>
      <c r="Z231" s="18"/>
      <c r="AA231" s="1">
        <v>222</v>
      </c>
      <c r="AB231" s="37">
        <v>69.369369369369366</v>
      </c>
    </row>
    <row r="234" spans="1:70" s="6" customFormat="1" ht="17" customHeight="1" x14ac:dyDescent="0.4">
      <c r="A234" s="43" t="s">
        <v>217</v>
      </c>
      <c r="B234" s="44"/>
      <c r="C234" s="44"/>
      <c r="D234" s="44"/>
      <c r="E234" s="44"/>
      <c r="F234" s="56"/>
      <c r="G234" s="45"/>
      <c r="H234" s="4"/>
      <c r="I234" s="4"/>
      <c r="J234" s="2" t="s">
        <v>1</v>
      </c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43"/>
      <c r="Y234" s="2"/>
      <c r="Z234" s="111"/>
      <c r="AA234"/>
      <c r="AB234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  <c r="BM234" s="5"/>
      <c r="BN234" s="5"/>
      <c r="BO234" s="5"/>
      <c r="BP234" s="5"/>
      <c r="BQ234" s="5"/>
      <c r="BR234" s="5"/>
    </row>
    <row r="235" spans="1:70" s="1" customFormat="1" ht="87" x14ac:dyDescent="0.35">
      <c r="A235" s="59" t="s">
        <v>31</v>
      </c>
      <c r="B235" s="59" t="s">
        <v>2</v>
      </c>
      <c r="C235" s="59" t="s">
        <v>4</v>
      </c>
      <c r="D235" s="59" t="s">
        <v>5</v>
      </c>
      <c r="E235" s="54" t="s">
        <v>21</v>
      </c>
      <c r="F235" s="60" t="s">
        <v>7</v>
      </c>
      <c r="G235" s="54" t="s">
        <v>8</v>
      </c>
      <c r="H235" s="89" t="s">
        <v>9</v>
      </c>
      <c r="I235" s="89" t="s">
        <v>10</v>
      </c>
      <c r="J235" s="60" t="s">
        <v>11</v>
      </c>
      <c r="K235" s="60" t="s">
        <v>12</v>
      </c>
      <c r="L235" s="60" t="s">
        <v>13</v>
      </c>
      <c r="M235" s="60" t="s">
        <v>14</v>
      </c>
      <c r="N235" s="60" t="s">
        <v>15</v>
      </c>
      <c r="O235" s="60" t="s">
        <v>16</v>
      </c>
      <c r="P235" s="60" t="s">
        <v>17</v>
      </c>
      <c r="Q235" s="60" t="s">
        <v>18</v>
      </c>
      <c r="R235" s="60" t="s">
        <v>19</v>
      </c>
      <c r="S235" s="60" t="s">
        <v>20</v>
      </c>
      <c r="T235" s="60">
        <v>9</v>
      </c>
      <c r="U235" s="60">
        <v>11</v>
      </c>
      <c r="V235" s="60">
        <v>24</v>
      </c>
      <c r="W235" s="60" t="s">
        <v>21</v>
      </c>
      <c r="X235" s="61" t="s">
        <v>22</v>
      </c>
      <c r="Y235" s="59" t="s">
        <v>55</v>
      </c>
      <c r="Z235" s="11"/>
      <c r="AA235" s="7" t="s">
        <v>260</v>
      </c>
      <c r="AB235" s="7" t="s">
        <v>243</v>
      </c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</row>
    <row r="236" spans="1:70" s="30" customFormat="1" x14ac:dyDescent="0.35">
      <c r="A236" s="25" t="s">
        <v>24</v>
      </c>
      <c r="B236" s="14">
        <v>6</v>
      </c>
      <c r="C236" s="14">
        <v>36</v>
      </c>
      <c r="D236" s="14">
        <v>4198</v>
      </c>
      <c r="E236" s="14">
        <v>4234</v>
      </c>
      <c r="F236" s="14">
        <v>3231</v>
      </c>
      <c r="G236" s="19" t="s">
        <v>112</v>
      </c>
      <c r="H236" s="16">
        <v>289</v>
      </c>
      <c r="I236" s="16">
        <v>227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14">
        <v>13</v>
      </c>
      <c r="T236" s="14">
        <v>0</v>
      </c>
      <c r="U236" s="14">
        <v>0</v>
      </c>
      <c r="V236" s="14">
        <v>0</v>
      </c>
      <c r="W236" s="14">
        <v>13</v>
      </c>
      <c r="X236" s="14">
        <v>0</v>
      </c>
      <c r="Y236" s="19">
        <v>13</v>
      </c>
      <c r="Z236" s="98"/>
      <c r="AA236" s="37">
        <v>22.23076923076923</v>
      </c>
      <c r="AB236" s="37">
        <v>78.54671280276817</v>
      </c>
    </row>
    <row r="237" spans="1:70" x14ac:dyDescent="0.35">
      <c r="A237" s="33" t="s">
        <v>26</v>
      </c>
      <c r="B237" s="1">
        <v>6</v>
      </c>
      <c r="C237" s="1">
        <v>63</v>
      </c>
      <c r="D237" s="1">
        <v>3713</v>
      </c>
      <c r="E237" s="1">
        <v>3776</v>
      </c>
      <c r="F237" s="19" t="s">
        <v>27</v>
      </c>
      <c r="G237" s="46" t="s">
        <v>113</v>
      </c>
      <c r="H237" s="1">
        <v>371</v>
      </c>
      <c r="I237" s="1">
        <v>339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0</v>
      </c>
      <c r="P237" s="1">
        <v>0</v>
      </c>
      <c r="Q237" s="1">
        <v>0</v>
      </c>
      <c r="R237" s="1">
        <v>4</v>
      </c>
      <c r="S237" s="1">
        <v>0</v>
      </c>
      <c r="T237" s="1">
        <v>1</v>
      </c>
      <c r="U237" s="1">
        <v>0</v>
      </c>
      <c r="V237" s="1">
        <v>3</v>
      </c>
      <c r="W237" s="80">
        <v>8</v>
      </c>
      <c r="X237" s="1">
        <v>8</v>
      </c>
      <c r="Y237" s="80">
        <v>16</v>
      </c>
      <c r="Z237" s="112"/>
      <c r="AA237" s="37">
        <v>23.1875</v>
      </c>
      <c r="AB237" s="37">
        <v>91.374663072776286</v>
      </c>
    </row>
    <row r="238" spans="1:70" s="1" customFormat="1" x14ac:dyDescent="0.35">
      <c r="A238" s="7" t="s">
        <v>29</v>
      </c>
      <c r="B238" s="12">
        <v>6</v>
      </c>
      <c r="C238" s="12">
        <v>170</v>
      </c>
      <c r="D238" s="12">
        <v>3348</v>
      </c>
      <c r="E238" s="14">
        <v>3518</v>
      </c>
      <c r="F238" s="14">
        <v>2532</v>
      </c>
      <c r="G238" s="31">
        <v>0.08</v>
      </c>
      <c r="H238" s="16">
        <v>300</v>
      </c>
      <c r="I238" s="16">
        <v>234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</v>
      </c>
      <c r="P238" s="14">
        <v>0</v>
      </c>
      <c r="Q238" s="14">
        <v>0</v>
      </c>
      <c r="R238" s="14">
        <v>0</v>
      </c>
      <c r="S238" s="14">
        <v>5</v>
      </c>
      <c r="T238" s="14">
        <v>0</v>
      </c>
      <c r="U238" s="14">
        <v>0</v>
      </c>
      <c r="V238" s="14">
        <v>0</v>
      </c>
      <c r="W238" s="14">
        <v>6</v>
      </c>
      <c r="X238" s="14">
        <v>7</v>
      </c>
      <c r="Y238" s="1">
        <v>13</v>
      </c>
      <c r="Z238"/>
      <c r="AA238" s="37">
        <v>23.076923076923077</v>
      </c>
      <c r="AB238" s="37">
        <v>78</v>
      </c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</row>
    <row r="241" spans="1:70" ht="19.5" customHeight="1" x14ac:dyDescent="0.4">
      <c r="A241" s="43" t="s">
        <v>218</v>
      </c>
      <c r="B241" s="44"/>
      <c r="C241" s="44"/>
      <c r="D241" s="44"/>
      <c r="E241" s="44"/>
      <c r="F241" s="56"/>
      <c r="G241" s="45"/>
      <c r="H241" s="4"/>
      <c r="I241" s="4"/>
      <c r="J241" s="2" t="s">
        <v>1</v>
      </c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43"/>
      <c r="Y241" s="2"/>
      <c r="Z241" s="111"/>
    </row>
    <row r="242" spans="1:70" ht="87" x14ac:dyDescent="0.35">
      <c r="A242" s="7" t="s">
        <v>31</v>
      </c>
      <c r="B242" s="7" t="s">
        <v>2</v>
      </c>
      <c r="C242" s="7" t="s">
        <v>4</v>
      </c>
      <c r="D242" s="7" t="s">
        <v>5</v>
      </c>
      <c r="E242" s="9" t="s">
        <v>21</v>
      </c>
      <c r="F242" s="8" t="s">
        <v>7</v>
      </c>
      <c r="G242" s="9" t="s">
        <v>8</v>
      </c>
      <c r="H242" s="10" t="s">
        <v>9</v>
      </c>
      <c r="I242" s="10" t="s">
        <v>10</v>
      </c>
      <c r="J242" s="8" t="s">
        <v>11</v>
      </c>
      <c r="K242" s="8" t="s">
        <v>12</v>
      </c>
      <c r="L242" s="8" t="s">
        <v>13</v>
      </c>
      <c r="M242" s="8" t="s">
        <v>14</v>
      </c>
      <c r="N242" s="8" t="s">
        <v>15</v>
      </c>
      <c r="O242" s="8" t="s">
        <v>16</v>
      </c>
      <c r="P242" s="8" t="s">
        <v>17</v>
      </c>
      <c r="Q242" s="8" t="s">
        <v>18</v>
      </c>
      <c r="R242" s="8" t="s">
        <v>19</v>
      </c>
      <c r="S242" s="8" t="s">
        <v>20</v>
      </c>
      <c r="T242" s="8">
        <v>9</v>
      </c>
      <c r="U242" s="8">
        <v>11</v>
      </c>
      <c r="V242" s="8">
        <v>24</v>
      </c>
      <c r="W242" s="8" t="s">
        <v>21</v>
      </c>
      <c r="X242" s="49" t="s">
        <v>22</v>
      </c>
      <c r="Y242" s="7" t="s">
        <v>55</v>
      </c>
      <c r="Z242" s="11"/>
      <c r="AA242" s="7" t="s">
        <v>260</v>
      </c>
      <c r="AB242" s="7" t="s">
        <v>243</v>
      </c>
    </row>
    <row r="243" spans="1:70" s="30" customFormat="1" x14ac:dyDescent="0.35">
      <c r="A243" s="25" t="s">
        <v>24</v>
      </c>
      <c r="B243" s="14">
        <v>22</v>
      </c>
      <c r="C243" s="19">
        <v>5801</v>
      </c>
      <c r="D243" s="14">
        <v>3927</v>
      </c>
      <c r="E243" s="14">
        <v>9728</v>
      </c>
      <c r="F243" s="14">
        <v>2039</v>
      </c>
      <c r="G243" s="19" t="s">
        <v>114</v>
      </c>
      <c r="H243" s="16">
        <v>619</v>
      </c>
      <c r="I243" s="16">
        <v>221</v>
      </c>
      <c r="J243" s="14">
        <v>8</v>
      </c>
      <c r="K243" s="14">
        <v>0</v>
      </c>
      <c r="L243" s="14">
        <v>0</v>
      </c>
      <c r="M243" s="14">
        <v>48</v>
      </c>
      <c r="N243" s="14">
        <v>161</v>
      </c>
      <c r="O243" s="14">
        <v>7</v>
      </c>
      <c r="P243" s="14">
        <v>2</v>
      </c>
      <c r="Q243" s="14">
        <v>0</v>
      </c>
      <c r="R243" s="14">
        <v>0</v>
      </c>
      <c r="S243" s="14">
        <v>66</v>
      </c>
      <c r="T243" s="14">
        <v>0</v>
      </c>
      <c r="U243" s="14">
        <v>0</v>
      </c>
      <c r="V243" s="14">
        <v>0</v>
      </c>
      <c r="W243" s="14">
        <v>292</v>
      </c>
      <c r="X243" s="14">
        <v>39</v>
      </c>
      <c r="Y243" s="19">
        <v>331</v>
      </c>
      <c r="Z243" s="98"/>
      <c r="AA243" s="37">
        <v>1.8700906344410877</v>
      </c>
      <c r="AB243" s="37">
        <v>35.702746365105007</v>
      </c>
    </row>
    <row r="244" spans="1:70" s="30" customFormat="1" x14ac:dyDescent="0.35">
      <c r="A244" s="26" t="s">
        <v>26</v>
      </c>
      <c r="B244" s="27">
        <v>23</v>
      </c>
      <c r="C244" s="27">
        <v>4394</v>
      </c>
      <c r="D244" s="27">
        <v>3836</v>
      </c>
      <c r="E244" s="27">
        <v>8230</v>
      </c>
      <c r="F244" s="19" t="s">
        <v>27</v>
      </c>
      <c r="G244" s="34" t="s">
        <v>115</v>
      </c>
      <c r="H244" s="27">
        <v>577</v>
      </c>
      <c r="I244" s="27">
        <v>229</v>
      </c>
      <c r="J244" s="27">
        <v>4</v>
      </c>
      <c r="K244" s="27">
        <v>0</v>
      </c>
      <c r="L244" s="27">
        <v>0</v>
      </c>
      <c r="M244" s="27">
        <v>38</v>
      </c>
      <c r="N244" s="27">
        <v>8</v>
      </c>
      <c r="O244" s="27">
        <v>1</v>
      </c>
      <c r="P244" s="27">
        <v>7</v>
      </c>
      <c r="Q244" s="27">
        <v>4</v>
      </c>
      <c r="R244" s="27">
        <v>2</v>
      </c>
      <c r="S244" s="27">
        <v>42</v>
      </c>
      <c r="T244" s="27">
        <v>4</v>
      </c>
      <c r="U244" s="27">
        <v>2</v>
      </c>
      <c r="V244" s="27">
        <v>1</v>
      </c>
      <c r="W244" s="27">
        <v>113</v>
      </c>
      <c r="X244" s="27">
        <v>45</v>
      </c>
      <c r="Y244" s="27">
        <v>158</v>
      </c>
      <c r="AA244" s="37">
        <v>3.6518987341772151</v>
      </c>
      <c r="AB244" s="37">
        <v>39.68804159445407</v>
      </c>
    </row>
    <row r="245" spans="1:70" x14ac:dyDescent="0.35">
      <c r="A245" s="7" t="s">
        <v>29</v>
      </c>
      <c r="B245" s="12">
        <v>28</v>
      </c>
      <c r="C245" s="12">
        <v>3042</v>
      </c>
      <c r="D245" s="12">
        <v>4779</v>
      </c>
      <c r="E245" s="14">
        <v>7821</v>
      </c>
      <c r="F245" s="14">
        <v>2630</v>
      </c>
      <c r="G245" s="31">
        <v>7.0000000000000007E-2</v>
      </c>
      <c r="H245" s="16">
        <v>576</v>
      </c>
      <c r="I245" s="16">
        <v>308</v>
      </c>
      <c r="J245" s="14">
        <v>1</v>
      </c>
      <c r="K245" s="14">
        <v>0</v>
      </c>
      <c r="L245" s="14">
        <v>0</v>
      </c>
      <c r="M245" s="14">
        <v>29</v>
      </c>
      <c r="N245" s="14">
        <v>28</v>
      </c>
      <c r="O245" s="14">
        <v>0</v>
      </c>
      <c r="P245" s="14">
        <v>8</v>
      </c>
      <c r="Q245" s="14">
        <v>9</v>
      </c>
      <c r="R245" s="14">
        <v>2</v>
      </c>
      <c r="S245" s="14">
        <v>63</v>
      </c>
      <c r="T245" s="14">
        <v>0</v>
      </c>
      <c r="U245" s="14">
        <v>0</v>
      </c>
      <c r="V245" s="14">
        <v>0</v>
      </c>
      <c r="W245" s="14">
        <v>140</v>
      </c>
      <c r="X245" s="14">
        <v>137</v>
      </c>
      <c r="Y245" s="12">
        <v>277</v>
      </c>
      <c r="Z245" s="18"/>
      <c r="AA245" s="37">
        <v>2.0794223826714799</v>
      </c>
      <c r="AB245" s="37">
        <v>53.472222222222221</v>
      </c>
    </row>
    <row r="248" spans="1:70" s="3" customFormat="1" ht="17" x14ac:dyDescent="0.4">
      <c r="A248" s="2" t="s">
        <v>219</v>
      </c>
      <c r="B248" s="2"/>
      <c r="C248" s="2"/>
      <c r="D248" s="2"/>
      <c r="E248" s="2"/>
      <c r="F248" s="48"/>
      <c r="G248" s="2"/>
      <c r="H248" s="4"/>
      <c r="I248" s="4"/>
      <c r="J248" s="2" t="s">
        <v>1</v>
      </c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43"/>
      <c r="Y248" s="2"/>
      <c r="Z248" s="111"/>
      <c r="AA248"/>
      <c r="AB248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  <c r="BM248" s="5"/>
      <c r="BN248" s="5"/>
      <c r="BO248" s="5"/>
      <c r="BP248" s="5"/>
      <c r="BQ248" s="5"/>
      <c r="BR248" s="5"/>
    </row>
    <row r="249" spans="1:70" s="1" customFormat="1" ht="87" x14ac:dyDescent="0.35">
      <c r="A249" s="7" t="s">
        <v>31</v>
      </c>
      <c r="B249" s="7" t="s">
        <v>2</v>
      </c>
      <c r="C249" s="7" t="s">
        <v>4</v>
      </c>
      <c r="D249" s="7" t="s">
        <v>5</v>
      </c>
      <c r="E249" s="9" t="s">
        <v>21</v>
      </c>
      <c r="F249" s="8" t="s">
        <v>7</v>
      </c>
      <c r="G249" s="9" t="s">
        <v>8</v>
      </c>
      <c r="H249" s="10" t="s">
        <v>9</v>
      </c>
      <c r="I249" s="10" t="s">
        <v>10</v>
      </c>
      <c r="J249" s="8" t="s">
        <v>11</v>
      </c>
      <c r="K249" s="8" t="s">
        <v>12</v>
      </c>
      <c r="L249" s="8" t="s">
        <v>13</v>
      </c>
      <c r="M249" s="8" t="s">
        <v>14</v>
      </c>
      <c r="N249" s="8" t="s">
        <v>15</v>
      </c>
      <c r="O249" s="8" t="s">
        <v>16</v>
      </c>
      <c r="P249" s="8" t="s">
        <v>17</v>
      </c>
      <c r="Q249" s="8" t="s">
        <v>18</v>
      </c>
      <c r="R249" s="8" t="s">
        <v>19</v>
      </c>
      <c r="S249" s="8" t="s">
        <v>20</v>
      </c>
      <c r="T249" s="8">
        <v>9</v>
      </c>
      <c r="U249" s="8">
        <v>11</v>
      </c>
      <c r="V249" s="8">
        <v>24</v>
      </c>
      <c r="W249" s="8" t="s">
        <v>21</v>
      </c>
      <c r="X249" s="49" t="s">
        <v>22</v>
      </c>
      <c r="Y249" s="7" t="s">
        <v>55</v>
      </c>
      <c r="Z249" s="11"/>
      <c r="AA249" s="7" t="s">
        <v>260</v>
      </c>
      <c r="AB249" s="7" t="s">
        <v>243</v>
      </c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</row>
    <row r="250" spans="1:70" s="30" customFormat="1" x14ac:dyDescent="0.35">
      <c r="A250" s="25" t="s">
        <v>24</v>
      </c>
      <c r="B250" s="14">
        <v>30</v>
      </c>
      <c r="C250" s="14">
        <v>1141</v>
      </c>
      <c r="D250" s="14">
        <v>3659</v>
      </c>
      <c r="E250" s="14">
        <v>4800</v>
      </c>
      <c r="F250" s="14">
        <v>2441</v>
      </c>
      <c r="G250" s="19" t="s">
        <v>116</v>
      </c>
      <c r="H250" s="16">
        <v>338</v>
      </c>
      <c r="I250" s="16">
        <v>257</v>
      </c>
      <c r="J250" s="14">
        <v>2</v>
      </c>
      <c r="K250" s="14">
        <v>0</v>
      </c>
      <c r="L250" s="14">
        <v>1</v>
      </c>
      <c r="M250" s="14">
        <v>36</v>
      </c>
      <c r="N250" s="14">
        <v>6</v>
      </c>
      <c r="O250" s="14">
        <v>0</v>
      </c>
      <c r="P250" s="14">
        <v>5</v>
      </c>
      <c r="Q250" s="14">
        <v>0</v>
      </c>
      <c r="R250" s="14">
        <v>0</v>
      </c>
      <c r="S250" s="14">
        <v>155</v>
      </c>
      <c r="T250" s="14">
        <v>0</v>
      </c>
      <c r="U250" s="14">
        <v>0</v>
      </c>
      <c r="V250" s="14">
        <v>0</v>
      </c>
      <c r="W250" s="14">
        <v>205</v>
      </c>
      <c r="X250" s="14">
        <v>138</v>
      </c>
      <c r="Y250" s="19">
        <v>343</v>
      </c>
      <c r="Z250" s="98"/>
      <c r="AA250" s="37">
        <v>0.98542274052478129</v>
      </c>
      <c r="AB250" s="37">
        <v>76.035502958579883</v>
      </c>
    </row>
    <row r="251" spans="1:70" x14ac:dyDescent="0.35">
      <c r="A251" s="33" t="s">
        <v>26</v>
      </c>
      <c r="B251" s="1">
        <v>31</v>
      </c>
      <c r="C251" s="1">
        <v>714</v>
      </c>
      <c r="D251" s="1">
        <v>2810</v>
      </c>
      <c r="E251" s="1">
        <v>3524</v>
      </c>
      <c r="F251" s="19" t="s">
        <v>27</v>
      </c>
      <c r="G251" s="34" t="s">
        <v>117</v>
      </c>
      <c r="H251" s="1">
        <v>234</v>
      </c>
      <c r="I251" s="1">
        <v>156</v>
      </c>
      <c r="J251" s="1">
        <v>0</v>
      </c>
      <c r="K251" s="1">
        <v>0</v>
      </c>
      <c r="L251" s="1">
        <v>1</v>
      </c>
      <c r="M251" s="1">
        <v>18</v>
      </c>
      <c r="N251" s="1">
        <v>8</v>
      </c>
      <c r="O251" s="1">
        <v>2</v>
      </c>
      <c r="P251" s="1">
        <v>3</v>
      </c>
      <c r="Q251" s="1">
        <v>6</v>
      </c>
      <c r="R251" s="1">
        <v>0</v>
      </c>
      <c r="S251" s="1">
        <v>95</v>
      </c>
      <c r="T251" s="1">
        <v>0</v>
      </c>
      <c r="U251" s="1">
        <v>1</v>
      </c>
      <c r="V251" s="1">
        <v>0</v>
      </c>
      <c r="W251" s="1">
        <v>134</v>
      </c>
      <c r="X251" s="1">
        <v>84</v>
      </c>
      <c r="Y251" s="1">
        <v>218</v>
      </c>
      <c r="AA251" s="37">
        <v>1.073394495412844</v>
      </c>
      <c r="AB251" s="37">
        <v>66.666666666666671</v>
      </c>
    </row>
    <row r="252" spans="1:70" s="1" customFormat="1" x14ac:dyDescent="0.35">
      <c r="A252" s="7" t="s">
        <v>29</v>
      </c>
      <c r="B252" s="14">
        <v>31</v>
      </c>
      <c r="C252" s="12">
        <v>639</v>
      </c>
      <c r="D252" s="12">
        <v>2862</v>
      </c>
      <c r="E252" s="14">
        <v>3501</v>
      </c>
      <c r="F252" s="14">
        <v>2218</v>
      </c>
      <c r="G252" s="31">
        <v>7.0000000000000007E-2</v>
      </c>
      <c r="H252" s="16">
        <v>284</v>
      </c>
      <c r="I252" s="16">
        <v>212</v>
      </c>
      <c r="J252" s="14">
        <v>2</v>
      </c>
      <c r="K252" s="14">
        <v>0</v>
      </c>
      <c r="L252" s="14">
        <v>0</v>
      </c>
      <c r="M252" s="14">
        <v>14</v>
      </c>
      <c r="N252" s="14">
        <v>10</v>
      </c>
      <c r="O252" s="14">
        <v>1</v>
      </c>
      <c r="P252" s="14">
        <v>1</v>
      </c>
      <c r="Q252" s="14">
        <v>12</v>
      </c>
      <c r="R252" s="14">
        <v>23</v>
      </c>
      <c r="S252" s="14">
        <v>123</v>
      </c>
      <c r="T252" s="1">
        <v>0</v>
      </c>
      <c r="U252" s="14">
        <v>0</v>
      </c>
      <c r="V252" s="14">
        <v>0</v>
      </c>
      <c r="W252" s="14">
        <v>186</v>
      </c>
      <c r="X252" s="14">
        <v>103</v>
      </c>
      <c r="Y252" s="1">
        <v>289</v>
      </c>
      <c r="Z252"/>
      <c r="AA252" s="37">
        <v>0.98269896193771622</v>
      </c>
      <c r="AB252" s="37">
        <v>74.647887323943664</v>
      </c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</row>
    <row r="255" spans="1:70" s="3" customFormat="1" ht="17" customHeight="1" x14ac:dyDescent="0.4">
      <c r="A255" s="43" t="s">
        <v>220</v>
      </c>
      <c r="B255" s="44"/>
      <c r="C255" s="44"/>
      <c r="D255" s="44"/>
      <c r="E255" s="44"/>
      <c r="F255" s="56"/>
      <c r="G255" s="45"/>
      <c r="H255" s="4"/>
      <c r="I255" s="4"/>
      <c r="J255" s="2" t="s">
        <v>1</v>
      </c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43"/>
      <c r="Y255" s="2"/>
      <c r="Z255" s="111"/>
      <c r="AA255"/>
      <c r="AB25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  <c r="BM255" s="5"/>
      <c r="BN255" s="5"/>
      <c r="BO255" s="5"/>
      <c r="BP255" s="5"/>
      <c r="BQ255" s="5"/>
      <c r="BR255" s="5"/>
    </row>
    <row r="256" spans="1:70" s="1" customFormat="1" ht="87" x14ac:dyDescent="0.35">
      <c r="A256" s="7" t="s">
        <v>31</v>
      </c>
      <c r="B256" s="7" t="s">
        <v>2</v>
      </c>
      <c r="C256" s="7" t="s">
        <v>4</v>
      </c>
      <c r="D256" s="7" t="s">
        <v>5</v>
      </c>
      <c r="E256" s="9" t="s">
        <v>21</v>
      </c>
      <c r="F256" s="8" t="s">
        <v>7</v>
      </c>
      <c r="G256" s="9" t="s">
        <v>8</v>
      </c>
      <c r="H256" s="10" t="s">
        <v>9</v>
      </c>
      <c r="I256" s="10" t="s">
        <v>10</v>
      </c>
      <c r="J256" s="8" t="s">
        <v>11</v>
      </c>
      <c r="K256" s="8" t="s">
        <v>12</v>
      </c>
      <c r="L256" s="8" t="s">
        <v>13</v>
      </c>
      <c r="M256" s="8" t="s">
        <v>14</v>
      </c>
      <c r="N256" s="8" t="s">
        <v>15</v>
      </c>
      <c r="O256" s="8" t="s">
        <v>16</v>
      </c>
      <c r="P256" s="8" t="s">
        <v>17</v>
      </c>
      <c r="Q256" s="8" t="s">
        <v>18</v>
      </c>
      <c r="R256" s="8" t="s">
        <v>19</v>
      </c>
      <c r="S256" s="8" t="s">
        <v>20</v>
      </c>
      <c r="T256" s="8">
        <v>9</v>
      </c>
      <c r="U256" s="8">
        <v>11</v>
      </c>
      <c r="V256" s="8">
        <v>24</v>
      </c>
      <c r="W256" s="8" t="s">
        <v>21</v>
      </c>
      <c r="X256" s="49" t="s">
        <v>22</v>
      </c>
      <c r="Y256" s="7" t="s">
        <v>55</v>
      </c>
      <c r="Z256" s="11"/>
      <c r="AA256" s="7" t="s">
        <v>260</v>
      </c>
      <c r="AB256" s="7" t="s">
        <v>243</v>
      </c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</row>
    <row r="257" spans="1:70" s="30" customFormat="1" x14ac:dyDescent="0.35">
      <c r="A257" s="25" t="s">
        <v>24</v>
      </c>
      <c r="B257" s="14">
        <v>6</v>
      </c>
      <c r="C257" s="14">
        <v>318</v>
      </c>
      <c r="D257" s="14">
        <v>3443</v>
      </c>
      <c r="E257" s="14">
        <v>3761</v>
      </c>
      <c r="F257" s="14">
        <v>2598</v>
      </c>
      <c r="G257" s="19" t="s">
        <v>118</v>
      </c>
      <c r="H257" s="16">
        <v>333</v>
      </c>
      <c r="I257" s="16">
        <v>289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14">
        <v>0</v>
      </c>
      <c r="Q257" s="14">
        <v>0</v>
      </c>
      <c r="R257" s="14">
        <v>0</v>
      </c>
      <c r="S257" s="14">
        <v>0</v>
      </c>
      <c r="T257" s="14">
        <v>0</v>
      </c>
      <c r="U257" s="14">
        <v>0</v>
      </c>
      <c r="V257" s="14">
        <v>0</v>
      </c>
      <c r="W257" s="14">
        <v>0</v>
      </c>
      <c r="X257" s="14">
        <v>0</v>
      </c>
      <c r="Y257" s="19">
        <v>0</v>
      </c>
      <c r="Z257" s="98"/>
      <c r="AA257" s="1">
        <v>333</v>
      </c>
      <c r="AB257" s="37">
        <v>86.786786786786791</v>
      </c>
    </row>
    <row r="258" spans="1:70" s="30" customFormat="1" x14ac:dyDescent="0.35">
      <c r="A258" s="26" t="s">
        <v>26</v>
      </c>
      <c r="B258" s="27">
        <v>6</v>
      </c>
      <c r="C258" s="27">
        <v>352</v>
      </c>
      <c r="D258" s="27">
        <v>3125</v>
      </c>
      <c r="E258" s="27">
        <v>3477</v>
      </c>
      <c r="F258" s="19" t="s">
        <v>27</v>
      </c>
      <c r="G258" s="34" t="s">
        <v>119</v>
      </c>
      <c r="H258" s="27">
        <v>393</v>
      </c>
      <c r="I258" s="27">
        <v>331</v>
      </c>
      <c r="J258" s="27">
        <v>0</v>
      </c>
      <c r="K258" s="27">
        <v>0</v>
      </c>
      <c r="L258" s="27">
        <v>0</v>
      </c>
      <c r="M258" s="27">
        <v>0</v>
      </c>
      <c r="N258" s="27">
        <v>0</v>
      </c>
      <c r="O258" s="27">
        <v>0</v>
      </c>
      <c r="P258" s="27">
        <v>0</v>
      </c>
      <c r="Q258" s="27">
        <v>0</v>
      </c>
      <c r="R258" s="27">
        <v>0</v>
      </c>
      <c r="S258" s="27">
        <v>0</v>
      </c>
      <c r="T258" s="27">
        <v>0</v>
      </c>
      <c r="U258" s="27">
        <v>0</v>
      </c>
      <c r="V258" s="27">
        <v>0</v>
      </c>
      <c r="W258" s="27">
        <v>0</v>
      </c>
      <c r="X258" s="27">
        <v>0</v>
      </c>
      <c r="Y258" s="27">
        <v>0</v>
      </c>
      <c r="AA258" s="1">
        <v>393</v>
      </c>
      <c r="AB258" s="37">
        <v>84.223918575063607</v>
      </c>
    </row>
    <row r="259" spans="1:70" s="1" customFormat="1" x14ac:dyDescent="0.35">
      <c r="A259" s="7" t="s">
        <v>29</v>
      </c>
      <c r="B259" s="12">
        <v>6</v>
      </c>
      <c r="C259" s="12">
        <v>300</v>
      </c>
      <c r="D259" s="12">
        <v>4399</v>
      </c>
      <c r="E259" s="14">
        <v>4699</v>
      </c>
      <c r="F259" s="14">
        <v>3312</v>
      </c>
      <c r="G259" s="31">
        <v>0.01</v>
      </c>
      <c r="H259" s="16">
        <v>355</v>
      </c>
      <c r="I259" s="16">
        <v>311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14">
        <v>0</v>
      </c>
      <c r="Q259" s="14">
        <v>0</v>
      </c>
      <c r="R259" s="14">
        <v>0</v>
      </c>
      <c r="S259" s="14">
        <v>0</v>
      </c>
      <c r="T259" s="14">
        <v>0</v>
      </c>
      <c r="U259" s="14">
        <v>0</v>
      </c>
      <c r="V259" s="14">
        <v>0</v>
      </c>
      <c r="W259" s="14">
        <v>0</v>
      </c>
      <c r="X259" s="14">
        <v>0</v>
      </c>
      <c r="Y259" s="12">
        <v>0</v>
      </c>
      <c r="Z259" s="18"/>
      <c r="AA259" s="1">
        <v>355</v>
      </c>
      <c r="AB259" s="37">
        <v>87.605633802816897</v>
      </c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</row>
    <row r="262" spans="1:70" s="3" customFormat="1" ht="19.5" customHeight="1" x14ac:dyDescent="0.4">
      <c r="A262" s="2" t="s">
        <v>221</v>
      </c>
      <c r="B262" s="2"/>
      <c r="C262" s="2"/>
      <c r="D262" s="2"/>
      <c r="E262" s="2"/>
      <c r="F262" s="48"/>
      <c r="G262" s="2"/>
      <c r="H262" s="4"/>
      <c r="I262" s="4"/>
      <c r="J262" s="2" t="s">
        <v>1</v>
      </c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43"/>
      <c r="Y262" s="2"/>
      <c r="Z262" s="111"/>
      <c r="AA262"/>
      <c r="AB262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  <c r="BM262" s="5"/>
      <c r="BN262" s="5"/>
      <c r="BO262" s="5"/>
      <c r="BP262" s="5"/>
      <c r="BQ262" s="5"/>
      <c r="BR262" s="5"/>
    </row>
    <row r="263" spans="1:70" s="1" customFormat="1" ht="87" x14ac:dyDescent="0.35">
      <c r="A263" s="59" t="s">
        <v>31</v>
      </c>
      <c r="B263" s="59" t="s">
        <v>2</v>
      </c>
      <c r="C263" s="59" t="s">
        <v>4</v>
      </c>
      <c r="D263" s="59" t="s">
        <v>5</v>
      </c>
      <c r="E263" s="54" t="s">
        <v>21</v>
      </c>
      <c r="F263" s="60" t="s">
        <v>7</v>
      </c>
      <c r="G263" s="54" t="s">
        <v>8</v>
      </c>
      <c r="H263" s="89" t="s">
        <v>9</v>
      </c>
      <c r="I263" s="89" t="s">
        <v>10</v>
      </c>
      <c r="J263" s="60" t="s">
        <v>11</v>
      </c>
      <c r="K263" s="60" t="s">
        <v>12</v>
      </c>
      <c r="L263" s="60" t="s">
        <v>13</v>
      </c>
      <c r="M263" s="60" t="s">
        <v>14</v>
      </c>
      <c r="N263" s="60" t="s">
        <v>15</v>
      </c>
      <c r="O263" s="60" t="s">
        <v>16</v>
      </c>
      <c r="P263" s="60" t="s">
        <v>17</v>
      </c>
      <c r="Q263" s="60" t="s">
        <v>18</v>
      </c>
      <c r="R263" s="60" t="s">
        <v>19</v>
      </c>
      <c r="S263" s="60" t="s">
        <v>20</v>
      </c>
      <c r="T263" s="60">
        <v>9</v>
      </c>
      <c r="U263" s="60">
        <v>11</v>
      </c>
      <c r="V263" s="60">
        <v>24</v>
      </c>
      <c r="W263" s="60" t="s">
        <v>21</v>
      </c>
      <c r="X263" s="61" t="s">
        <v>22</v>
      </c>
      <c r="Y263" s="59" t="s">
        <v>55</v>
      </c>
      <c r="Z263" s="11"/>
      <c r="AA263" s="7" t="s">
        <v>260</v>
      </c>
      <c r="AB263" s="7" t="s">
        <v>243</v>
      </c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</row>
    <row r="264" spans="1:70" s="30" customFormat="1" x14ac:dyDescent="0.35">
      <c r="A264" s="25" t="s">
        <v>24</v>
      </c>
      <c r="B264" s="14">
        <v>59</v>
      </c>
      <c r="C264" s="14">
        <v>238</v>
      </c>
      <c r="D264" s="14">
        <v>3337</v>
      </c>
      <c r="E264" s="14">
        <v>3575</v>
      </c>
      <c r="F264" s="14">
        <v>2377</v>
      </c>
      <c r="G264" s="19" t="s">
        <v>120</v>
      </c>
      <c r="H264" s="16">
        <v>380</v>
      </c>
      <c r="I264" s="16">
        <v>268</v>
      </c>
      <c r="J264" s="14">
        <v>0</v>
      </c>
      <c r="K264" s="14">
        <v>0</v>
      </c>
      <c r="L264" s="14">
        <v>3</v>
      </c>
      <c r="M264" s="14">
        <v>2</v>
      </c>
      <c r="N264" s="14">
        <v>0</v>
      </c>
      <c r="O264" s="14">
        <v>0</v>
      </c>
      <c r="P264" s="14">
        <v>1</v>
      </c>
      <c r="Q264" s="14">
        <v>1</v>
      </c>
      <c r="R264" s="14">
        <v>1</v>
      </c>
      <c r="S264" s="14">
        <v>8</v>
      </c>
      <c r="T264" s="14">
        <v>0</v>
      </c>
      <c r="U264" s="14">
        <v>0</v>
      </c>
      <c r="V264" s="14">
        <v>0</v>
      </c>
      <c r="W264" s="14">
        <v>16</v>
      </c>
      <c r="X264" s="14">
        <v>75</v>
      </c>
      <c r="Y264" s="19">
        <v>91</v>
      </c>
      <c r="Z264" s="98"/>
      <c r="AA264" s="37">
        <v>4.1758241758241761</v>
      </c>
      <c r="AB264" s="37">
        <v>70.526315789473685</v>
      </c>
    </row>
    <row r="265" spans="1:70" s="30" customFormat="1" x14ac:dyDescent="0.35">
      <c r="A265" s="26" t="s">
        <v>26</v>
      </c>
      <c r="B265" s="27">
        <v>59</v>
      </c>
      <c r="C265" s="27">
        <v>191</v>
      </c>
      <c r="D265" s="27">
        <v>3266</v>
      </c>
      <c r="E265" s="27">
        <v>3457</v>
      </c>
      <c r="F265" s="19" t="s">
        <v>27</v>
      </c>
      <c r="G265" s="34" t="s">
        <v>121</v>
      </c>
      <c r="H265" s="27">
        <v>275</v>
      </c>
      <c r="I265" s="27">
        <v>236</v>
      </c>
      <c r="J265" s="27">
        <v>0</v>
      </c>
      <c r="K265" s="27">
        <v>0</v>
      </c>
      <c r="L265" s="27">
        <v>0</v>
      </c>
      <c r="M265" s="27">
        <v>13</v>
      </c>
      <c r="N265" s="27">
        <v>2</v>
      </c>
      <c r="O265" s="27">
        <v>0</v>
      </c>
      <c r="P265" s="27">
        <v>0</v>
      </c>
      <c r="Q265" s="27">
        <v>0</v>
      </c>
      <c r="R265" s="27">
        <v>0</v>
      </c>
      <c r="S265" s="27">
        <v>34</v>
      </c>
      <c r="T265" s="27">
        <v>0</v>
      </c>
      <c r="U265" s="27">
        <v>0</v>
      </c>
      <c r="V265" s="27">
        <v>0</v>
      </c>
      <c r="W265" s="27">
        <v>49</v>
      </c>
      <c r="X265" s="27">
        <v>64</v>
      </c>
      <c r="Y265" s="27">
        <v>113</v>
      </c>
      <c r="AA265" s="37">
        <v>2.4336283185840708</v>
      </c>
      <c r="AB265" s="37">
        <v>85.818181818181813</v>
      </c>
    </row>
    <row r="266" spans="1:70" s="1" customFormat="1" x14ac:dyDescent="0.35">
      <c r="A266" s="7" t="s">
        <v>29</v>
      </c>
      <c r="B266" s="12">
        <v>60</v>
      </c>
      <c r="C266" s="12">
        <v>135</v>
      </c>
      <c r="D266" s="12">
        <v>3557</v>
      </c>
      <c r="E266" s="14">
        <v>3692</v>
      </c>
      <c r="F266" s="14">
        <v>2990</v>
      </c>
      <c r="G266" s="31">
        <v>0.03</v>
      </c>
      <c r="H266" s="16">
        <v>251</v>
      </c>
      <c r="I266" s="16">
        <v>207</v>
      </c>
      <c r="J266" s="14">
        <v>0</v>
      </c>
      <c r="K266" s="14">
        <v>0</v>
      </c>
      <c r="L266" s="14">
        <v>0</v>
      </c>
      <c r="M266" s="14">
        <v>12</v>
      </c>
      <c r="N266" s="14">
        <v>0</v>
      </c>
      <c r="O266" s="14">
        <v>0</v>
      </c>
      <c r="P266" s="14">
        <v>0</v>
      </c>
      <c r="Q266" s="14">
        <v>3</v>
      </c>
      <c r="R266" s="14">
        <v>1</v>
      </c>
      <c r="S266" s="14">
        <v>24</v>
      </c>
      <c r="T266" s="14">
        <v>0</v>
      </c>
      <c r="U266" s="14">
        <v>0</v>
      </c>
      <c r="V266" s="14">
        <v>0</v>
      </c>
      <c r="W266" s="14">
        <v>40</v>
      </c>
      <c r="X266" s="14">
        <v>54</v>
      </c>
      <c r="Y266" s="1">
        <v>94</v>
      </c>
      <c r="Z266"/>
      <c r="AA266" s="37">
        <v>2.6702127659574466</v>
      </c>
      <c r="AB266" s="37">
        <v>82.470119521912352</v>
      </c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</row>
    <row r="269" spans="1:70" s="3" customFormat="1" ht="18" customHeight="1" x14ac:dyDescent="0.4">
      <c r="A269" s="43" t="s">
        <v>222</v>
      </c>
      <c r="B269" s="62"/>
      <c r="C269" s="62"/>
      <c r="D269" s="62"/>
      <c r="E269" s="62"/>
      <c r="F269" s="63"/>
      <c r="G269" s="62"/>
      <c r="H269" s="65"/>
      <c r="I269" s="65"/>
      <c r="J269" s="2" t="s">
        <v>1</v>
      </c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43"/>
      <c r="Y269" s="2"/>
      <c r="Z269" s="111"/>
      <c r="AA269"/>
      <c r="AB269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  <c r="BM269" s="5"/>
      <c r="BN269" s="5"/>
      <c r="BO269" s="5"/>
      <c r="BP269" s="5"/>
      <c r="BQ269" s="5"/>
      <c r="BR269" s="5"/>
    </row>
    <row r="270" spans="1:70" s="1" customFormat="1" ht="87" x14ac:dyDescent="0.35">
      <c r="A270" s="59" t="s">
        <v>31</v>
      </c>
      <c r="B270" s="59" t="s">
        <v>2</v>
      </c>
      <c r="C270" s="59" t="s">
        <v>4</v>
      </c>
      <c r="D270" s="59" t="s">
        <v>5</v>
      </c>
      <c r="E270" s="54" t="s">
        <v>21</v>
      </c>
      <c r="F270" s="60" t="s">
        <v>7</v>
      </c>
      <c r="G270" s="54" t="s">
        <v>8</v>
      </c>
      <c r="H270" s="89" t="s">
        <v>9</v>
      </c>
      <c r="I270" s="89" t="s">
        <v>10</v>
      </c>
      <c r="J270" s="60" t="s">
        <v>11</v>
      </c>
      <c r="K270" s="60" t="s">
        <v>12</v>
      </c>
      <c r="L270" s="60" t="s">
        <v>13</v>
      </c>
      <c r="M270" s="60" t="s">
        <v>14</v>
      </c>
      <c r="N270" s="60" t="s">
        <v>15</v>
      </c>
      <c r="O270" s="60" t="s">
        <v>16</v>
      </c>
      <c r="P270" s="60" t="s">
        <v>17</v>
      </c>
      <c r="Q270" s="60" t="s">
        <v>18</v>
      </c>
      <c r="R270" s="60" t="s">
        <v>19</v>
      </c>
      <c r="S270" s="60" t="s">
        <v>20</v>
      </c>
      <c r="T270" s="60">
        <v>9</v>
      </c>
      <c r="U270" s="60">
        <v>11</v>
      </c>
      <c r="V270" s="60">
        <v>24</v>
      </c>
      <c r="W270" s="60" t="s">
        <v>21</v>
      </c>
      <c r="X270" s="61" t="s">
        <v>22</v>
      </c>
      <c r="Y270" s="59" t="s">
        <v>55</v>
      </c>
      <c r="Z270" s="11"/>
      <c r="AA270" s="7" t="s">
        <v>260</v>
      </c>
      <c r="AB270" s="7" t="s">
        <v>243</v>
      </c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</row>
    <row r="271" spans="1:70" s="30" customFormat="1" x14ac:dyDescent="0.35">
      <c r="A271" s="25" t="s">
        <v>24</v>
      </c>
      <c r="B271" s="14">
        <v>17</v>
      </c>
      <c r="C271" s="14">
        <v>1817</v>
      </c>
      <c r="D271" s="14">
        <v>3290</v>
      </c>
      <c r="E271" s="14">
        <v>5107</v>
      </c>
      <c r="F271" s="14">
        <v>2737</v>
      </c>
      <c r="G271" s="19" t="s">
        <v>122</v>
      </c>
      <c r="H271" s="16">
        <v>378</v>
      </c>
      <c r="I271" s="16">
        <v>274</v>
      </c>
      <c r="J271" s="14">
        <v>1</v>
      </c>
      <c r="K271" s="14">
        <v>3</v>
      </c>
      <c r="L271" s="14">
        <v>0</v>
      </c>
      <c r="M271" s="14">
        <v>13</v>
      </c>
      <c r="N271" s="14">
        <v>2</v>
      </c>
      <c r="O271" s="14">
        <v>0</v>
      </c>
      <c r="P271" s="14">
        <v>4</v>
      </c>
      <c r="Q271" s="14">
        <v>6</v>
      </c>
      <c r="R271" s="14">
        <v>6</v>
      </c>
      <c r="S271" s="14">
        <v>13</v>
      </c>
      <c r="T271" s="14">
        <v>0</v>
      </c>
      <c r="U271" s="14">
        <v>2</v>
      </c>
      <c r="V271" s="14">
        <v>0</v>
      </c>
      <c r="W271" s="14">
        <v>50</v>
      </c>
      <c r="X271" s="14">
        <v>131</v>
      </c>
      <c r="Y271" s="19">
        <v>181</v>
      </c>
      <c r="Z271" s="98"/>
      <c r="AA271" s="37">
        <v>2.0883977900552488</v>
      </c>
      <c r="AB271" s="37">
        <v>72.48677248677248</v>
      </c>
    </row>
    <row r="272" spans="1:70" s="30" customFormat="1" x14ac:dyDescent="0.35">
      <c r="A272" s="26" t="s">
        <v>26</v>
      </c>
      <c r="B272" s="27">
        <v>19</v>
      </c>
      <c r="C272" s="27">
        <v>1882</v>
      </c>
      <c r="D272" s="27">
        <v>3006</v>
      </c>
      <c r="E272" s="27">
        <v>4888</v>
      </c>
      <c r="F272" s="19" t="s">
        <v>27</v>
      </c>
      <c r="G272" s="34" t="s">
        <v>123</v>
      </c>
      <c r="H272" s="27">
        <v>328</v>
      </c>
      <c r="I272" s="27">
        <v>234</v>
      </c>
      <c r="J272" s="27">
        <v>0</v>
      </c>
      <c r="K272" s="27">
        <v>0</v>
      </c>
      <c r="L272" s="27">
        <v>0</v>
      </c>
      <c r="M272" s="27">
        <v>18</v>
      </c>
      <c r="N272" s="27">
        <v>10</v>
      </c>
      <c r="O272" s="27">
        <v>0</v>
      </c>
      <c r="P272" s="27">
        <v>2</v>
      </c>
      <c r="Q272" s="27">
        <v>7</v>
      </c>
      <c r="R272" s="27">
        <v>1</v>
      </c>
      <c r="S272" s="27">
        <v>24</v>
      </c>
      <c r="T272" s="27">
        <v>0</v>
      </c>
      <c r="U272" s="27">
        <v>1</v>
      </c>
      <c r="V272" s="27">
        <v>0</v>
      </c>
      <c r="W272" s="27">
        <v>63</v>
      </c>
      <c r="X272" s="27">
        <v>105</v>
      </c>
      <c r="Y272" s="27">
        <v>168</v>
      </c>
      <c r="AA272" s="37">
        <v>1.9523809523809523</v>
      </c>
      <c r="AB272" s="37">
        <v>71.341463414634148</v>
      </c>
    </row>
    <row r="273" spans="1:70" s="1" customFormat="1" x14ac:dyDescent="0.35">
      <c r="A273" s="7" t="s">
        <v>29</v>
      </c>
      <c r="B273" s="12">
        <v>18</v>
      </c>
      <c r="C273" s="12">
        <v>1810</v>
      </c>
      <c r="D273" s="12">
        <v>3467</v>
      </c>
      <c r="E273" s="14">
        <v>5277</v>
      </c>
      <c r="F273" s="14">
        <v>2706</v>
      </c>
      <c r="G273" s="31">
        <v>0.09</v>
      </c>
      <c r="H273" s="16">
        <v>413</v>
      </c>
      <c r="I273" s="16">
        <v>270</v>
      </c>
      <c r="J273" s="14">
        <v>0</v>
      </c>
      <c r="K273" s="14">
        <v>4</v>
      </c>
      <c r="L273" s="14">
        <v>1</v>
      </c>
      <c r="M273" s="14">
        <v>24</v>
      </c>
      <c r="N273" s="14">
        <v>3</v>
      </c>
      <c r="O273" s="14">
        <v>1</v>
      </c>
      <c r="P273" s="14">
        <v>3</v>
      </c>
      <c r="Q273" s="14">
        <v>46</v>
      </c>
      <c r="R273" s="14">
        <v>1</v>
      </c>
      <c r="S273" s="14">
        <v>26</v>
      </c>
      <c r="T273" s="14">
        <v>0</v>
      </c>
      <c r="U273" s="14">
        <v>7</v>
      </c>
      <c r="V273" s="14">
        <v>0</v>
      </c>
      <c r="W273" s="14">
        <v>116</v>
      </c>
      <c r="X273" s="14">
        <v>138</v>
      </c>
      <c r="Y273" s="1">
        <v>254</v>
      </c>
      <c r="Z273"/>
      <c r="AA273" s="37">
        <v>1.6259842519685039</v>
      </c>
      <c r="AB273" s="37">
        <v>65.375302663438262</v>
      </c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</row>
    <row r="276" spans="1:70" ht="18.5" customHeight="1" x14ac:dyDescent="0.4">
      <c r="A276" s="43" t="s">
        <v>223</v>
      </c>
      <c r="B276" s="44"/>
      <c r="C276" s="44"/>
      <c r="D276" s="44"/>
      <c r="E276" s="44"/>
      <c r="F276" s="56"/>
      <c r="G276" s="45"/>
      <c r="H276" s="4"/>
      <c r="I276" s="4"/>
      <c r="J276" s="2" t="s">
        <v>1</v>
      </c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43"/>
      <c r="Y276" s="2"/>
      <c r="Z276" s="111"/>
    </row>
    <row r="277" spans="1:70" ht="87" x14ac:dyDescent="0.35">
      <c r="A277" s="7" t="s">
        <v>31</v>
      </c>
      <c r="B277" s="7" t="s">
        <v>2</v>
      </c>
      <c r="C277" s="7" t="s">
        <v>4</v>
      </c>
      <c r="D277" s="7" t="s">
        <v>5</v>
      </c>
      <c r="E277" s="9" t="s">
        <v>21</v>
      </c>
      <c r="F277" s="8" t="s">
        <v>7</v>
      </c>
      <c r="G277" s="9" t="s">
        <v>8</v>
      </c>
      <c r="H277" s="10" t="s">
        <v>9</v>
      </c>
      <c r="I277" s="10" t="s">
        <v>10</v>
      </c>
      <c r="J277" s="8" t="s">
        <v>11</v>
      </c>
      <c r="K277" s="8" t="s">
        <v>12</v>
      </c>
      <c r="L277" s="8" t="s">
        <v>13</v>
      </c>
      <c r="M277" s="8" t="s">
        <v>14</v>
      </c>
      <c r="N277" s="8" t="s">
        <v>15</v>
      </c>
      <c r="O277" s="8" t="s">
        <v>16</v>
      </c>
      <c r="P277" s="8" t="s">
        <v>17</v>
      </c>
      <c r="Q277" s="8" t="s">
        <v>18</v>
      </c>
      <c r="R277" s="8" t="s">
        <v>19</v>
      </c>
      <c r="S277" s="8" t="s">
        <v>20</v>
      </c>
      <c r="T277" s="8">
        <v>9</v>
      </c>
      <c r="U277" s="8">
        <v>11</v>
      </c>
      <c r="V277" s="8">
        <v>24</v>
      </c>
      <c r="W277" s="8" t="s">
        <v>21</v>
      </c>
      <c r="X277" s="49" t="s">
        <v>22</v>
      </c>
      <c r="Y277" s="7" t="s">
        <v>55</v>
      </c>
      <c r="Z277" s="11"/>
      <c r="AA277" s="7" t="s">
        <v>260</v>
      </c>
      <c r="AB277" s="7" t="s">
        <v>243</v>
      </c>
    </row>
    <row r="278" spans="1:70" s="30" customFormat="1" x14ac:dyDescent="0.35">
      <c r="A278" s="25" t="s">
        <v>24</v>
      </c>
      <c r="B278" s="14">
        <v>20</v>
      </c>
      <c r="C278" s="14">
        <v>202</v>
      </c>
      <c r="D278" s="14">
        <v>2861</v>
      </c>
      <c r="E278" s="14">
        <v>3063</v>
      </c>
      <c r="F278" s="14">
        <v>2363</v>
      </c>
      <c r="G278" s="14" t="s">
        <v>124</v>
      </c>
      <c r="H278" s="16">
        <v>303</v>
      </c>
      <c r="I278" s="16">
        <v>156</v>
      </c>
      <c r="J278" s="14">
        <v>5</v>
      </c>
      <c r="K278" s="14">
        <v>0</v>
      </c>
      <c r="L278" s="14">
        <v>0</v>
      </c>
      <c r="M278" s="14">
        <v>5</v>
      </c>
      <c r="N278" s="14">
        <v>2</v>
      </c>
      <c r="O278" s="14">
        <v>1</v>
      </c>
      <c r="P278" s="14">
        <v>0</v>
      </c>
      <c r="Q278" s="14">
        <v>5</v>
      </c>
      <c r="R278" s="14">
        <v>1</v>
      </c>
      <c r="S278" s="14">
        <v>13</v>
      </c>
      <c r="T278" s="14">
        <v>1</v>
      </c>
      <c r="U278" s="14">
        <v>0</v>
      </c>
      <c r="V278" s="14">
        <v>0</v>
      </c>
      <c r="W278" s="14">
        <v>33</v>
      </c>
      <c r="X278" s="14">
        <v>85</v>
      </c>
      <c r="Y278" s="14">
        <v>118</v>
      </c>
      <c r="Z278" s="17"/>
      <c r="AA278" s="37">
        <v>2.5677966101694913</v>
      </c>
      <c r="AB278" s="37">
        <v>51.485148514851488</v>
      </c>
    </row>
    <row r="279" spans="1:70" x14ac:dyDescent="0.35">
      <c r="A279" s="7" t="s">
        <v>26</v>
      </c>
      <c r="B279" s="14">
        <v>19</v>
      </c>
      <c r="C279" s="14">
        <v>454</v>
      </c>
      <c r="D279" s="14">
        <v>1694</v>
      </c>
      <c r="E279" s="14">
        <v>2148</v>
      </c>
      <c r="F279" s="19" t="s">
        <v>27</v>
      </c>
      <c r="G279" s="19" t="s">
        <v>125</v>
      </c>
      <c r="H279" s="16">
        <v>215</v>
      </c>
      <c r="I279" s="16">
        <v>109</v>
      </c>
      <c r="J279" s="14">
        <v>14</v>
      </c>
      <c r="K279" s="14">
        <v>1</v>
      </c>
      <c r="L279" s="14">
        <v>0</v>
      </c>
      <c r="M279" s="14">
        <v>8</v>
      </c>
      <c r="N279" s="14">
        <v>1</v>
      </c>
      <c r="O279" s="14">
        <v>0</v>
      </c>
      <c r="P279" s="14">
        <v>7</v>
      </c>
      <c r="Q279" s="14">
        <v>2</v>
      </c>
      <c r="R279" s="14">
        <v>1</v>
      </c>
      <c r="S279" s="14">
        <v>9</v>
      </c>
      <c r="T279" s="14">
        <v>0</v>
      </c>
      <c r="U279" s="14">
        <v>0</v>
      </c>
      <c r="V279" s="14">
        <v>0</v>
      </c>
      <c r="W279" s="14">
        <v>43</v>
      </c>
      <c r="X279" s="14">
        <v>77</v>
      </c>
      <c r="Y279" s="14">
        <v>120</v>
      </c>
      <c r="Z279" s="17"/>
      <c r="AA279" s="37">
        <v>1.7916666666666667</v>
      </c>
      <c r="AB279" s="37">
        <v>50.697674418604649</v>
      </c>
    </row>
    <row r="280" spans="1:70" x14ac:dyDescent="0.35">
      <c r="A280" s="7" t="s">
        <v>29</v>
      </c>
      <c r="B280" s="14">
        <v>1</v>
      </c>
      <c r="C280" s="14">
        <v>291</v>
      </c>
      <c r="D280" s="14">
        <v>3244</v>
      </c>
      <c r="E280" s="14">
        <v>3535</v>
      </c>
      <c r="F280" s="14">
        <v>2939</v>
      </c>
      <c r="G280" s="31">
        <v>0.02</v>
      </c>
      <c r="H280" s="16">
        <v>275</v>
      </c>
      <c r="I280" s="16">
        <v>173</v>
      </c>
      <c r="J280" s="14">
        <v>6</v>
      </c>
      <c r="K280" s="14">
        <v>0</v>
      </c>
      <c r="L280" s="14">
        <v>0</v>
      </c>
      <c r="M280" s="14">
        <v>1</v>
      </c>
      <c r="N280" s="14">
        <v>0</v>
      </c>
      <c r="O280" s="14">
        <v>0</v>
      </c>
      <c r="P280" s="14">
        <v>4</v>
      </c>
      <c r="Q280" s="14">
        <v>0</v>
      </c>
      <c r="R280" s="14">
        <v>0</v>
      </c>
      <c r="S280" s="14">
        <v>1</v>
      </c>
      <c r="T280" s="14">
        <v>0</v>
      </c>
      <c r="U280" s="14">
        <v>0</v>
      </c>
      <c r="V280" s="14">
        <v>0</v>
      </c>
      <c r="W280" s="14">
        <v>12</v>
      </c>
      <c r="X280" s="14">
        <v>50</v>
      </c>
      <c r="Y280" s="14">
        <v>62</v>
      </c>
      <c r="Z280" s="17"/>
      <c r="AA280" s="37">
        <v>4.435483870967742</v>
      </c>
      <c r="AB280" s="37">
        <v>62.909090909090907</v>
      </c>
    </row>
    <row r="283" spans="1:70" s="3" customFormat="1" ht="17" x14ac:dyDescent="0.4">
      <c r="A283" s="2" t="s">
        <v>224</v>
      </c>
      <c r="B283" s="2"/>
      <c r="C283" s="2"/>
      <c r="D283" s="2"/>
      <c r="E283" s="2"/>
      <c r="F283" s="48"/>
      <c r="G283" s="2"/>
      <c r="H283" s="4"/>
      <c r="I283" s="4"/>
      <c r="J283" s="2" t="s">
        <v>1</v>
      </c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43"/>
      <c r="Y283" s="2"/>
      <c r="Z283" s="111"/>
      <c r="AA283"/>
      <c r="AB283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  <c r="BM283" s="5"/>
      <c r="BN283" s="5"/>
      <c r="BO283" s="5"/>
      <c r="BP283" s="5"/>
      <c r="BQ283" s="5"/>
      <c r="BR283" s="5"/>
    </row>
    <row r="284" spans="1:70" s="1" customFormat="1" ht="87" x14ac:dyDescent="0.35">
      <c r="A284" s="7" t="s">
        <v>31</v>
      </c>
      <c r="B284" s="7" t="s">
        <v>2</v>
      </c>
      <c r="C284" s="7" t="s">
        <v>4</v>
      </c>
      <c r="D284" s="7" t="s">
        <v>5</v>
      </c>
      <c r="E284" s="9" t="s">
        <v>21</v>
      </c>
      <c r="F284" s="8" t="s">
        <v>7</v>
      </c>
      <c r="G284" s="9" t="s">
        <v>8</v>
      </c>
      <c r="H284" s="10" t="s">
        <v>9</v>
      </c>
      <c r="I284" s="10" t="s">
        <v>10</v>
      </c>
      <c r="J284" s="8" t="s">
        <v>11</v>
      </c>
      <c r="K284" s="8" t="s">
        <v>12</v>
      </c>
      <c r="L284" s="8" t="s">
        <v>13</v>
      </c>
      <c r="M284" s="8" t="s">
        <v>14</v>
      </c>
      <c r="N284" s="8" t="s">
        <v>15</v>
      </c>
      <c r="O284" s="8" t="s">
        <v>16</v>
      </c>
      <c r="P284" s="8" t="s">
        <v>17</v>
      </c>
      <c r="Q284" s="8" t="s">
        <v>18</v>
      </c>
      <c r="R284" s="8" t="s">
        <v>19</v>
      </c>
      <c r="S284" s="8" t="s">
        <v>20</v>
      </c>
      <c r="T284" s="8">
        <v>9</v>
      </c>
      <c r="U284" s="8">
        <v>11</v>
      </c>
      <c r="V284" s="8">
        <v>24</v>
      </c>
      <c r="W284" s="8" t="s">
        <v>21</v>
      </c>
      <c r="X284" s="49" t="s">
        <v>22</v>
      </c>
      <c r="Y284" s="7" t="s">
        <v>55</v>
      </c>
      <c r="Z284" s="11"/>
      <c r="AA284" s="7" t="s">
        <v>260</v>
      </c>
      <c r="AB284" s="7" t="s">
        <v>243</v>
      </c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</row>
    <row r="285" spans="1:70" s="30" customFormat="1" x14ac:dyDescent="0.35">
      <c r="A285" s="25" t="s">
        <v>24</v>
      </c>
      <c r="B285" s="14">
        <v>8</v>
      </c>
      <c r="C285" s="14">
        <v>106</v>
      </c>
      <c r="D285" s="14">
        <v>2575</v>
      </c>
      <c r="E285" s="14">
        <v>2681</v>
      </c>
      <c r="F285" s="14">
        <v>2134</v>
      </c>
      <c r="G285" s="19" t="s">
        <v>126</v>
      </c>
      <c r="H285" s="16">
        <v>224</v>
      </c>
      <c r="I285" s="16">
        <v>165</v>
      </c>
      <c r="J285" s="14">
        <v>1</v>
      </c>
      <c r="K285" s="14">
        <v>0</v>
      </c>
      <c r="L285" s="14">
        <v>0</v>
      </c>
      <c r="M285" s="14">
        <v>15</v>
      </c>
      <c r="N285" s="14">
        <v>8</v>
      </c>
      <c r="O285" s="14">
        <v>0</v>
      </c>
      <c r="P285" s="14">
        <v>4</v>
      </c>
      <c r="Q285" s="14">
        <v>1</v>
      </c>
      <c r="R285" s="14">
        <v>3</v>
      </c>
      <c r="S285" s="14">
        <v>61</v>
      </c>
      <c r="T285" s="14">
        <v>0</v>
      </c>
      <c r="U285" s="14">
        <v>1</v>
      </c>
      <c r="V285" s="14">
        <v>0</v>
      </c>
      <c r="W285" s="14">
        <v>94</v>
      </c>
      <c r="X285" s="14">
        <v>66</v>
      </c>
      <c r="Y285" s="19">
        <v>160</v>
      </c>
      <c r="Z285" s="98"/>
      <c r="AA285" s="1">
        <v>1.4</v>
      </c>
      <c r="AB285" s="37">
        <v>73.660714285714292</v>
      </c>
    </row>
    <row r="286" spans="1:70" s="30" customFormat="1" x14ac:dyDescent="0.35">
      <c r="A286" s="26" t="s">
        <v>26</v>
      </c>
      <c r="B286" s="27">
        <v>8</v>
      </c>
      <c r="C286" s="27">
        <v>207</v>
      </c>
      <c r="D286" s="27">
        <v>2326</v>
      </c>
      <c r="E286" s="27">
        <v>2533</v>
      </c>
      <c r="F286" s="19" t="s">
        <v>27</v>
      </c>
      <c r="G286" s="34" t="s">
        <v>127</v>
      </c>
      <c r="H286" s="27">
        <v>365</v>
      </c>
      <c r="I286" s="27">
        <v>332</v>
      </c>
      <c r="J286" s="27">
        <v>8</v>
      </c>
      <c r="K286" s="27">
        <v>0</v>
      </c>
      <c r="L286" s="27">
        <v>0</v>
      </c>
      <c r="M286" s="27">
        <v>13</v>
      </c>
      <c r="N286" s="27">
        <v>13</v>
      </c>
      <c r="O286" s="27">
        <v>0</v>
      </c>
      <c r="P286" s="27">
        <v>4</v>
      </c>
      <c r="Q286" s="27">
        <v>3</v>
      </c>
      <c r="R286" s="27">
        <v>0</v>
      </c>
      <c r="S286" s="27">
        <v>56</v>
      </c>
      <c r="T286" s="27">
        <v>0</v>
      </c>
      <c r="U286" s="27">
        <v>1</v>
      </c>
      <c r="V286" s="27">
        <v>0</v>
      </c>
      <c r="W286" s="27">
        <v>98</v>
      </c>
      <c r="X286" s="27">
        <v>63</v>
      </c>
      <c r="Y286" s="27">
        <v>161</v>
      </c>
      <c r="AA286" s="109">
        <v>2.2670807453416151</v>
      </c>
      <c r="AB286" s="37">
        <v>90.958904109589042</v>
      </c>
    </row>
    <row r="287" spans="1:70" s="1" customFormat="1" x14ac:dyDescent="0.35">
      <c r="A287" s="7" t="s">
        <v>29</v>
      </c>
      <c r="B287" s="12">
        <v>9</v>
      </c>
      <c r="C287" s="12">
        <v>131</v>
      </c>
      <c r="D287" s="12">
        <v>2624</v>
      </c>
      <c r="E287" s="14">
        <v>2755</v>
      </c>
      <c r="F287" s="14">
        <v>2090</v>
      </c>
      <c r="G287" s="31">
        <v>7.0000000000000007E-2</v>
      </c>
      <c r="H287" s="16">
        <v>264</v>
      </c>
      <c r="I287" s="16">
        <v>188</v>
      </c>
      <c r="J287" s="14">
        <v>7</v>
      </c>
      <c r="K287" s="14">
        <v>0</v>
      </c>
      <c r="L287" s="14">
        <v>0</v>
      </c>
      <c r="M287" s="14">
        <v>15</v>
      </c>
      <c r="N287" s="14">
        <v>11</v>
      </c>
      <c r="O287" s="14">
        <v>0</v>
      </c>
      <c r="P287" s="14">
        <v>5</v>
      </c>
      <c r="Q287" s="14">
        <v>14</v>
      </c>
      <c r="R287" s="14">
        <v>0</v>
      </c>
      <c r="S287" s="14">
        <v>50</v>
      </c>
      <c r="T287" s="14">
        <v>0</v>
      </c>
      <c r="U287" s="14">
        <v>5</v>
      </c>
      <c r="V287" s="14">
        <v>0</v>
      </c>
      <c r="W287" s="14">
        <v>107</v>
      </c>
      <c r="X287" s="14">
        <v>98</v>
      </c>
      <c r="Y287" s="1">
        <v>205</v>
      </c>
      <c r="Z287"/>
      <c r="AA287" s="109">
        <v>1.2878048780487805</v>
      </c>
      <c r="AB287" s="37">
        <v>71.212121212121218</v>
      </c>
      <c r="AC287"/>
      <c r="AD287"/>
      <c r="AE287"/>
      <c r="AF287"/>
      <c r="AG287"/>
      <c r="AH287"/>
      <c r="AI287"/>
      <c r="AJ287"/>
      <c r="AK287"/>
      <c r="AL287"/>
      <c r="AM287"/>
      <c r="AN287"/>
      <c r="AO287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</row>
    <row r="290" spans="1:70" s="6" customFormat="1" ht="17" x14ac:dyDescent="0.4">
      <c r="A290" s="2" t="s">
        <v>225</v>
      </c>
      <c r="B290" s="2"/>
      <c r="C290" s="2"/>
      <c r="D290" s="2"/>
      <c r="E290" s="2"/>
      <c r="F290" s="48"/>
      <c r="G290" s="2"/>
      <c r="H290" s="4"/>
      <c r="I290" s="4"/>
      <c r="J290" s="2" t="s">
        <v>1</v>
      </c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43"/>
      <c r="Y290" s="2"/>
      <c r="Z290" s="111"/>
      <c r="AA290"/>
      <c r="AB290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  <c r="BM290" s="5"/>
      <c r="BN290" s="5"/>
      <c r="BO290" s="5"/>
      <c r="BP290" s="5"/>
      <c r="BQ290" s="5"/>
      <c r="BR290" s="5"/>
    </row>
    <row r="291" spans="1:70" s="1" customFormat="1" ht="87" x14ac:dyDescent="0.35">
      <c r="A291" s="7" t="s">
        <v>31</v>
      </c>
      <c r="B291" s="7" t="s">
        <v>2</v>
      </c>
      <c r="C291" s="7" t="s">
        <v>4</v>
      </c>
      <c r="D291" s="7" t="s">
        <v>5</v>
      </c>
      <c r="E291" s="9" t="s">
        <v>21</v>
      </c>
      <c r="F291" s="8" t="s">
        <v>7</v>
      </c>
      <c r="G291" s="9" t="s">
        <v>8</v>
      </c>
      <c r="H291" s="10" t="s">
        <v>9</v>
      </c>
      <c r="I291" s="10" t="s">
        <v>10</v>
      </c>
      <c r="J291" s="8" t="s">
        <v>11</v>
      </c>
      <c r="K291" s="8" t="s">
        <v>12</v>
      </c>
      <c r="L291" s="8" t="s">
        <v>13</v>
      </c>
      <c r="M291" s="8" t="s">
        <v>14</v>
      </c>
      <c r="N291" s="8" t="s">
        <v>15</v>
      </c>
      <c r="O291" s="8" t="s">
        <v>16</v>
      </c>
      <c r="P291" s="8" t="s">
        <v>17</v>
      </c>
      <c r="Q291" s="8" t="s">
        <v>18</v>
      </c>
      <c r="R291" s="8" t="s">
        <v>19</v>
      </c>
      <c r="S291" s="8" t="s">
        <v>20</v>
      </c>
      <c r="T291" s="8">
        <v>9</v>
      </c>
      <c r="U291" s="8">
        <v>11</v>
      </c>
      <c r="V291" s="8">
        <v>24</v>
      </c>
      <c r="W291" s="8" t="s">
        <v>21</v>
      </c>
      <c r="X291" s="49" t="s">
        <v>22</v>
      </c>
      <c r="Y291" s="7" t="s">
        <v>55</v>
      </c>
      <c r="Z291" s="11"/>
      <c r="AA291" s="7" t="s">
        <v>260</v>
      </c>
      <c r="AB291" s="7" t="s">
        <v>243</v>
      </c>
      <c r="AC291"/>
      <c r="AD291"/>
      <c r="AE291"/>
      <c r="AF291"/>
      <c r="AG291"/>
      <c r="AH291"/>
      <c r="AI291"/>
      <c r="AJ291"/>
      <c r="AK291"/>
      <c r="AL291"/>
      <c r="AM291"/>
      <c r="AN291"/>
      <c r="AO291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</row>
    <row r="292" spans="1:70" s="30" customFormat="1" x14ac:dyDescent="0.35">
      <c r="A292" s="25" t="s">
        <v>24</v>
      </c>
      <c r="B292" s="14">
        <v>16</v>
      </c>
      <c r="C292" s="14">
        <v>232</v>
      </c>
      <c r="D292" s="14">
        <v>2123</v>
      </c>
      <c r="E292" s="14">
        <v>2355</v>
      </c>
      <c r="F292" s="14">
        <v>1644</v>
      </c>
      <c r="G292" s="19" t="s">
        <v>128</v>
      </c>
      <c r="H292" s="16">
        <v>185</v>
      </c>
      <c r="I292" s="16">
        <v>130</v>
      </c>
      <c r="J292" s="14">
        <v>1</v>
      </c>
      <c r="K292" s="14">
        <v>0</v>
      </c>
      <c r="L292" s="14">
        <v>0</v>
      </c>
      <c r="M292" s="14">
        <v>9</v>
      </c>
      <c r="N292" s="14">
        <v>7</v>
      </c>
      <c r="O292" s="14">
        <v>0</v>
      </c>
      <c r="P292" s="14">
        <v>0</v>
      </c>
      <c r="Q292" s="14">
        <v>5</v>
      </c>
      <c r="R292" s="14">
        <v>2</v>
      </c>
      <c r="S292" s="14">
        <v>66</v>
      </c>
      <c r="T292" s="14">
        <v>0</v>
      </c>
      <c r="U292" s="14">
        <v>3</v>
      </c>
      <c r="V292" s="14">
        <v>0</v>
      </c>
      <c r="W292" s="14">
        <v>93</v>
      </c>
      <c r="X292" s="14">
        <v>45</v>
      </c>
      <c r="Y292" s="19">
        <v>138</v>
      </c>
      <c r="Z292" s="98"/>
      <c r="AA292" s="37">
        <v>1.3405797101449275</v>
      </c>
      <c r="AB292" s="37">
        <v>70.270270270270274</v>
      </c>
    </row>
    <row r="293" spans="1:70" s="30" customFormat="1" x14ac:dyDescent="0.35">
      <c r="A293" s="26" t="s">
        <v>26</v>
      </c>
      <c r="B293" s="27">
        <v>18</v>
      </c>
      <c r="C293" s="27">
        <v>402</v>
      </c>
      <c r="D293" s="27">
        <v>3099</v>
      </c>
      <c r="E293" s="27">
        <v>3501</v>
      </c>
      <c r="F293" s="19" t="s">
        <v>27</v>
      </c>
      <c r="G293" s="34" t="s">
        <v>129</v>
      </c>
      <c r="H293" s="27">
        <v>208</v>
      </c>
      <c r="I293" s="27">
        <v>147</v>
      </c>
      <c r="J293" s="27">
        <v>0</v>
      </c>
      <c r="K293" s="27">
        <v>0</v>
      </c>
      <c r="L293" s="27">
        <v>0</v>
      </c>
      <c r="M293" s="27">
        <v>3</v>
      </c>
      <c r="N293" s="27">
        <v>5</v>
      </c>
      <c r="O293" s="27">
        <v>0</v>
      </c>
      <c r="P293" s="27">
        <v>0</v>
      </c>
      <c r="Q293" s="27">
        <v>6</v>
      </c>
      <c r="R293" s="27">
        <v>0</v>
      </c>
      <c r="S293" s="27">
        <v>20</v>
      </c>
      <c r="T293" s="27">
        <v>0</v>
      </c>
      <c r="U293" s="27">
        <v>7</v>
      </c>
      <c r="V293" s="27">
        <v>0</v>
      </c>
      <c r="W293" s="27">
        <v>41</v>
      </c>
      <c r="X293" s="27">
        <v>147</v>
      </c>
      <c r="Y293" s="27">
        <v>188</v>
      </c>
      <c r="AA293" s="37">
        <v>1.1063829787234043</v>
      </c>
      <c r="AB293" s="37">
        <v>70.67307692307692</v>
      </c>
    </row>
    <row r="294" spans="1:70" s="1" customFormat="1" x14ac:dyDescent="0.35">
      <c r="A294" s="7" t="s">
        <v>29</v>
      </c>
      <c r="B294" s="12">
        <v>18</v>
      </c>
      <c r="C294" s="12">
        <v>272</v>
      </c>
      <c r="D294" s="12">
        <v>2004</v>
      </c>
      <c r="E294" s="14">
        <v>2276</v>
      </c>
      <c r="F294" s="14">
        <v>1755</v>
      </c>
      <c r="G294" s="31">
        <v>7.0000000000000007E-2</v>
      </c>
      <c r="H294" s="16">
        <v>183</v>
      </c>
      <c r="I294" s="16">
        <v>110</v>
      </c>
      <c r="J294" s="14">
        <v>0</v>
      </c>
      <c r="K294" s="14">
        <v>0</v>
      </c>
      <c r="L294" s="14">
        <v>0</v>
      </c>
      <c r="M294" s="14">
        <v>3</v>
      </c>
      <c r="N294" s="14">
        <v>3</v>
      </c>
      <c r="O294" s="14">
        <v>0</v>
      </c>
      <c r="P294" s="14">
        <v>0</v>
      </c>
      <c r="Q294" s="14">
        <v>3</v>
      </c>
      <c r="R294" s="14">
        <v>1</v>
      </c>
      <c r="S294" s="14">
        <v>34</v>
      </c>
      <c r="T294" s="14">
        <v>0</v>
      </c>
      <c r="U294" s="14">
        <v>1</v>
      </c>
      <c r="V294" s="14">
        <v>0</v>
      </c>
      <c r="W294" s="14">
        <v>45</v>
      </c>
      <c r="X294" s="14">
        <v>111</v>
      </c>
      <c r="Y294" s="1">
        <v>156</v>
      </c>
      <c r="Z294"/>
      <c r="AA294" s="37">
        <v>1.1730769230769231</v>
      </c>
      <c r="AB294" s="37">
        <v>60.10928961748634</v>
      </c>
      <c r="AC294"/>
      <c r="AD294"/>
      <c r="AE294"/>
      <c r="AF294"/>
      <c r="AG294"/>
      <c r="AH294"/>
      <c r="AI294"/>
      <c r="AJ294"/>
      <c r="AK294"/>
      <c r="AL294"/>
      <c r="AM294"/>
      <c r="AN294"/>
      <c r="AO294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</row>
    <row r="297" spans="1:70" ht="17" customHeight="1" x14ac:dyDescent="0.4">
      <c r="A297" s="43" t="s">
        <v>226</v>
      </c>
      <c r="B297" s="44"/>
      <c r="C297" s="44"/>
      <c r="D297" s="44"/>
      <c r="E297" s="44"/>
      <c r="F297" s="56"/>
      <c r="G297" s="45"/>
      <c r="H297" s="4"/>
      <c r="I297" s="4"/>
      <c r="J297" s="2" t="s">
        <v>1</v>
      </c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43"/>
      <c r="Y297" s="2"/>
      <c r="Z297" s="111"/>
    </row>
    <row r="298" spans="1:70" ht="87" x14ac:dyDescent="0.35">
      <c r="A298" s="7" t="s">
        <v>31</v>
      </c>
      <c r="B298" s="7" t="s">
        <v>2</v>
      </c>
      <c r="C298" s="7" t="s">
        <v>4</v>
      </c>
      <c r="D298" s="7" t="s">
        <v>5</v>
      </c>
      <c r="E298" s="9" t="s">
        <v>21</v>
      </c>
      <c r="F298" s="8" t="s">
        <v>7</v>
      </c>
      <c r="G298" s="9" t="s">
        <v>8</v>
      </c>
      <c r="H298" s="10" t="s">
        <v>9</v>
      </c>
      <c r="I298" s="10" t="s">
        <v>10</v>
      </c>
      <c r="J298" s="8" t="s">
        <v>11</v>
      </c>
      <c r="K298" s="8" t="s">
        <v>12</v>
      </c>
      <c r="L298" s="8" t="s">
        <v>13</v>
      </c>
      <c r="M298" s="8" t="s">
        <v>14</v>
      </c>
      <c r="N298" s="8" t="s">
        <v>15</v>
      </c>
      <c r="O298" s="8" t="s">
        <v>16</v>
      </c>
      <c r="P298" s="8" t="s">
        <v>17</v>
      </c>
      <c r="Q298" s="8" t="s">
        <v>18</v>
      </c>
      <c r="R298" s="8" t="s">
        <v>19</v>
      </c>
      <c r="S298" s="8" t="s">
        <v>20</v>
      </c>
      <c r="T298" s="8">
        <v>9</v>
      </c>
      <c r="U298" s="8">
        <v>11</v>
      </c>
      <c r="V298" s="8">
        <v>24</v>
      </c>
      <c r="W298" s="8" t="s">
        <v>21</v>
      </c>
      <c r="X298" s="49" t="s">
        <v>22</v>
      </c>
      <c r="Y298" s="7" t="s">
        <v>55</v>
      </c>
      <c r="Z298" s="11"/>
      <c r="AA298" s="7" t="s">
        <v>260</v>
      </c>
      <c r="AB298" s="7" t="s">
        <v>243</v>
      </c>
    </row>
    <row r="299" spans="1:70" s="30" customFormat="1" x14ac:dyDescent="0.35">
      <c r="A299" s="25" t="s">
        <v>24</v>
      </c>
      <c r="B299" s="14">
        <v>5</v>
      </c>
      <c r="C299" s="14">
        <v>389</v>
      </c>
      <c r="D299" s="14">
        <v>2119</v>
      </c>
      <c r="E299" s="14">
        <v>2508</v>
      </c>
      <c r="F299" s="14">
        <v>2245</v>
      </c>
      <c r="G299" s="19" t="s">
        <v>118</v>
      </c>
      <c r="H299" s="16">
        <v>329</v>
      </c>
      <c r="I299" s="16">
        <v>298</v>
      </c>
      <c r="J299" s="14">
        <v>0</v>
      </c>
      <c r="K299" s="14">
        <v>0</v>
      </c>
      <c r="L299" s="14">
        <v>0</v>
      </c>
      <c r="M299" s="14">
        <v>0</v>
      </c>
      <c r="N299" s="14">
        <v>1</v>
      </c>
      <c r="O299" s="14">
        <v>1</v>
      </c>
      <c r="P299" s="14">
        <v>0</v>
      </c>
      <c r="Q299" s="14">
        <v>3</v>
      </c>
      <c r="R299" s="14">
        <v>16</v>
      </c>
      <c r="S299" s="14">
        <v>1</v>
      </c>
      <c r="T299" s="14">
        <v>0</v>
      </c>
      <c r="U299" s="14">
        <v>0</v>
      </c>
      <c r="V299" s="14">
        <v>0</v>
      </c>
      <c r="W299" s="14">
        <v>22</v>
      </c>
      <c r="X299" s="14">
        <v>14</v>
      </c>
      <c r="Y299" s="19">
        <v>36</v>
      </c>
      <c r="Z299" s="98"/>
      <c r="AA299" s="37">
        <v>9.1388888888888893</v>
      </c>
      <c r="AB299" s="37">
        <v>90.577507598784194</v>
      </c>
    </row>
    <row r="300" spans="1:70" s="30" customFormat="1" x14ac:dyDescent="0.35">
      <c r="A300" s="26" t="s">
        <v>26</v>
      </c>
      <c r="B300" s="27">
        <v>5</v>
      </c>
      <c r="C300" s="27">
        <v>459</v>
      </c>
      <c r="D300" s="27">
        <v>1340</v>
      </c>
      <c r="E300" s="27">
        <v>1799</v>
      </c>
      <c r="F300" s="19" t="s">
        <v>27</v>
      </c>
      <c r="G300" s="34" t="s">
        <v>130</v>
      </c>
      <c r="H300" s="27">
        <v>266</v>
      </c>
      <c r="I300" s="27">
        <v>177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v>0</v>
      </c>
      <c r="P300" s="27">
        <v>0</v>
      </c>
      <c r="Q300" s="27">
        <v>0</v>
      </c>
      <c r="R300" s="27">
        <v>0</v>
      </c>
      <c r="S300" s="27">
        <v>5</v>
      </c>
      <c r="T300" s="27">
        <v>0</v>
      </c>
      <c r="U300" s="27">
        <v>0</v>
      </c>
      <c r="V300" s="27">
        <v>0</v>
      </c>
      <c r="W300" s="27">
        <v>5</v>
      </c>
      <c r="X300" s="27">
        <v>39</v>
      </c>
      <c r="Y300" s="27">
        <v>44</v>
      </c>
      <c r="AA300" s="37">
        <v>6.0454545454545459</v>
      </c>
      <c r="AB300" s="37">
        <v>66.541353383458642</v>
      </c>
    </row>
    <row r="301" spans="1:70" x14ac:dyDescent="0.35">
      <c r="A301" s="7" t="s">
        <v>29</v>
      </c>
      <c r="B301" s="12">
        <v>6</v>
      </c>
      <c r="C301" s="12">
        <v>126</v>
      </c>
      <c r="D301" s="12">
        <v>2570</v>
      </c>
      <c r="E301" s="14">
        <v>2696</v>
      </c>
      <c r="F301" s="14">
        <v>2097</v>
      </c>
      <c r="G301" s="31">
        <v>0.01</v>
      </c>
      <c r="H301" s="16">
        <v>418</v>
      </c>
      <c r="I301" s="16">
        <v>295</v>
      </c>
      <c r="J301" s="14">
        <v>0</v>
      </c>
      <c r="K301" s="14">
        <v>0</v>
      </c>
      <c r="L301" s="14">
        <v>0</v>
      </c>
      <c r="M301" s="14">
        <v>0</v>
      </c>
      <c r="N301" s="14">
        <v>0</v>
      </c>
      <c r="O301" s="14">
        <v>1</v>
      </c>
      <c r="P301" s="14">
        <v>0</v>
      </c>
      <c r="Q301" s="14">
        <v>4</v>
      </c>
      <c r="R301" s="14">
        <v>0</v>
      </c>
      <c r="S301" s="14">
        <v>9</v>
      </c>
      <c r="T301" s="14">
        <v>0</v>
      </c>
      <c r="U301" s="14">
        <v>0</v>
      </c>
      <c r="V301" s="14">
        <v>0</v>
      </c>
      <c r="W301" s="14">
        <v>14</v>
      </c>
      <c r="X301" s="14">
        <v>15</v>
      </c>
      <c r="Y301" s="12">
        <v>29</v>
      </c>
      <c r="Z301" s="18"/>
      <c r="AA301" s="37">
        <v>14.413793103448276</v>
      </c>
      <c r="AB301" s="37">
        <v>70.574162679425839</v>
      </c>
    </row>
    <row r="304" spans="1:70" ht="19" customHeight="1" x14ac:dyDescent="0.4">
      <c r="A304" s="43" t="s">
        <v>227</v>
      </c>
      <c r="B304" s="44"/>
      <c r="C304" s="44"/>
      <c r="D304" s="44"/>
      <c r="E304" s="44"/>
      <c r="F304" s="56"/>
      <c r="G304" s="45"/>
      <c r="H304" s="4"/>
      <c r="I304" s="4"/>
      <c r="J304" s="2" t="s">
        <v>1</v>
      </c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43"/>
      <c r="Y304" s="2"/>
      <c r="Z304" s="111"/>
    </row>
    <row r="305" spans="1:70" ht="87" x14ac:dyDescent="0.35">
      <c r="A305" s="7" t="s">
        <v>31</v>
      </c>
      <c r="B305" s="7" t="s">
        <v>2</v>
      </c>
      <c r="C305" s="7" t="s">
        <v>4</v>
      </c>
      <c r="D305" s="7" t="s">
        <v>5</v>
      </c>
      <c r="E305" s="9" t="s">
        <v>21</v>
      </c>
      <c r="F305" s="8" t="s">
        <v>7</v>
      </c>
      <c r="G305" s="9" t="s">
        <v>8</v>
      </c>
      <c r="H305" s="10" t="s">
        <v>9</v>
      </c>
      <c r="I305" s="10" t="s">
        <v>10</v>
      </c>
      <c r="J305" s="8" t="s">
        <v>11</v>
      </c>
      <c r="K305" s="8" t="s">
        <v>12</v>
      </c>
      <c r="L305" s="8" t="s">
        <v>13</v>
      </c>
      <c r="M305" s="8" t="s">
        <v>14</v>
      </c>
      <c r="N305" s="8" t="s">
        <v>15</v>
      </c>
      <c r="O305" s="8" t="s">
        <v>16</v>
      </c>
      <c r="P305" s="8" t="s">
        <v>17</v>
      </c>
      <c r="Q305" s="8" t="s">
        <v>18</v>
      </c>
      <c r="R305" s="8" t="s">
        <v>19</v>
      </c>
      <c r="S305" s="8" t="s">
        <v>20</v>
      </c>
      <c r="T305" s="8">
        <v>9</v>
      </c>
      <c r="U305" s="8">
        <v>11</v>
      </c>
      <c r="V305" s="8">
        <v>24</v>
      </c>
      <c r="W305" s="8" t="s">
        <v>21</v>
      </c>
      <c r="X305" s="49" t="s">
        <v>22</v>
      </c>
      <c r="Y305" s="7" t="s">
        <v>55</v>
      </c>
      <c r="Z305" s="11"/>
      <c r="AA305" s="7" t="s">
        <v>260</v>
      </c>
      <c r="AB305" s="7" t="s">
        <v>243</v>
      </c>
    </row>
    <row r="306" spans="1:70" s="30" customFormat="1" x14ac:dyDescent="0.35">
      <c r="A306" s="25" t="s">
        <v>24</v>
      </c>
      <c r="B306" s="14">
        <v>1</v>
      </c>
      <c r="C306" s="14">
        <v>53</v>
      </c>
      <c r="D306" s="14">
        <v>1995</v>
      </c>
      <c r="E306" s="14">
        <v>2048</v>
      </c>
      <c r="F306" s="14">
        <v>1618</v>
      </c>
      <c r="G306" s="19" t="s">
        <v>131</v>
      </c>
      <c r="H306" s="16">
        <v>209</v>
      </c>
      <c r="I306" s="16">
        <v>191</v>
      </c>
      <c r="J306" s="14">
        <v>0</v>
      </c>
      <c r="K306" s="14">
        <v>1</v>
      </c>
      <c r="L306" s="14">
        <v>0</v>
      </c>
      <c r="M306" s="14">
        <v>0</v>
      </c>
      <c r="N306" s="14">
        <v>0</v>
      </c>
      <c r="O306" s="14">
        <v>0</v>
      </c>
      <c r="P306" s="14">
        <v>0</v>
      </c>
      <c r="Q306" s="14">
        <v>1</v>
      </c>
      <c r="R306" s="14">
        <v>0</v>
      </c>
      <c r="S306" s="14">
        <v>7</v>
      </c>
      <c r="T306" s="14">
        <v>0</v>
      </c>
      <c r="U306" s="14">
        <v>1</v>
      </c>
      <c r="V306" s="14">
        <v>0</v>
      </c>
      <c r="W306" s="14">
        <v>10</v>
      </c>
      <c r="X306" s="14">
        <v>39</v>
      </c>
      <c r="Y306" s="19">
        <v>49</v>
      </c>
      <c r="Z306" s="98"/>
      <c r="AA306" s="37">
        <v>4.2653061224489797</v>
      </c>
      <c r="AB306" s="37">
        <v>91.387559808612437</v>
      </c>
    </row>
    <row r="307" spans="1:70" s="30" customFormat="1" x14ac:dyDescent="0.35">
      <c r="A307" s="26" t="s">
        <v>26</v>
      </c>
      <c r="B307" s="27">
        <v>1</v>
      </c>
      <c r="C307" s="27">
        <v>306</v>
      </c>
      <c r="D307" s="27">
        <v>1793</v>
      </c>
      <c r="E307" s="27">
        <v>2099</v>
      </c>
      <c r="F307" s="19" t="s">
        <v>27</v>
      </c>
      <c r="G307" s="34" t="s">
        <v>132</v>
      </c>
      <c r="H307" s="27">
        <v>222</v>
      </c>
      <c r="I307" s="27">
        <v>126</v>
      </c>
      <c r="J307" s="27">
        <v>0</v>
      </c>
      <c r="K307" s="27">
        <v>0</v>
      </c>
      <c r="L307" s="27">
        <v>0</v>
      </c>
      <c r="M307" s="27">
        <v>0</v>
      </c>
      <c r="N307" s="27">
        <v>0</v>
      </c>
      <c r="O307" s="27">
        <v>0</v>
      </c>
      <c r="P307" s="27">
        <v>0</v>
      </c>
      <c r="Q307" s="27">
        <v>1</v>
      </c>
      <c r="R307" s="27">
        <v>0</v>
      </c>
      <c r="S307" s="27">
        <v>1</v>
      </c>
      <c r="T307" s="27">
        <v>0</v>
      </c>
      <c r="U307" s="27">
        <v>0</v>
      </c>
      <c r="V307" s="27">
        <v>0</v>
      </c>
      <c r="W307" s="27">
        <v>2</v>
      </c>
      <c r="X307" s="27">
        <v>151</v>
      </c>
      <c r="Y307" s="27">
        <v>153</v>
      </c>
      <c r="AA307" s="37">
        <v>1.4509803921568627</v>
      </c>
      <c r="AB307" s="37">
        <v>56.756756756756758</v>
      </c>
    </row>
    <row r="308" spans="1:70" x14ac:dyDescent="0.35">
      <c r="A308" s="7" t="s">
        <v>29</v>
      </c>
      <c r="B308" s="12">
        <v>1</v>
      </c>
      <c r="C308" s="12">
        <v>302</v>
      </c>
      <c r="D308" s="12">
        <v>1961</v>
      </c>
      <c r="E308" s="14">
        <v>2263</v>
      </c>
      <c r="F308" s="14">
        <v>1702</v>
      </c>
      <c r="G308" s="31">
        <v>0.01</v>
      </c>
      <c r="H308" s="16">
        <v>243</v>
      </c>
      <c r="I308" s="16">
        <v>155</v>
      </c>
      <c r="J308" s="14">
        <v>0</v>
      </c>
      <c r="K308" s="14">
        <v>0</v>
      </c>
      <c r="L308" s="14">
        <v>0</v>
      </c>
      <c r="M308" s="14">
        <v>0</v>
      </c>
      <c r="N308" s="14">
        <v>3</v>
      </c>
      <c r="O308" s="14">
        <v>0</v>
      </c>
      <c r="P308" s="14">
        <v>0</v>
      </c>
      <c r="Q308" s="14">
        <v>3</v>
      </c>
      <c r="R308" s="14">
        <v>0</v>
      </c>
      <c r="S308" s="14">
        <v>6</v>
      </c>
      <c r="T308" s="14">
        <v>0</v>
      </c>
      <c r="U308" s="14">
        <v>0</v>
      </c>
      <c r="V308" s="14">
        <v>0</v>
      </c>
      <c r="W308" s="14">
        <v>12</v>
      </c>
      <c r="X308" s="14">
        <v>10</v>
      </c>
      <c r="Y308" s="12">
        <v>22</v>
      </c>
      <c r="Z308" s="18"/>
      <c r="AA308" s="37">
        <v>11.045454545454545</v>
      </c>
      <c r="AB308" s="37">
        <v>63.786008230452673</v>
      </c>
    </row>
    <row r="311" spans="1:70" s="6" customFormat="1" ht="17" x14ac:dyDescent="0.4">
      <c r="A311" s="2" t="s">
        <v>228</v>
      </c>
      <c r="B311" s="2"/>
      <c r="C311" s="2"/>
      <c r="D311" s="2"/>
      <c r="E311" s="2"/>
      <c r="F311" s="48"/>
      <c r="G311" s="2"/>
      <c r="H311" s="4"/>
      <c r="I311" s="4"/>
      <c r="J311" s="2" t="s">
        <v>1</v>
      </c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43"/>
      <c r="Y311" s="2"/>
      <c r="Z311" s="111"/>
      <c r="AA311"/>
      <c r="AB311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  <c r="BM311" s="5"/>
      <c r="BN311" s="5"/>
      <c r="BO311" s="5"/>
      <c r="BP311" s="5"/>
      <c r="BQ311" s="5"/>
      <c r="BR311" s="5"/>
    </row>
    <row r="312" spans="1:70" s="1" customFormat="1" ht="87" x14ac:dyDescent="0.35">
      <c r="A312" s="7" t="s">
        <v>31</v>
      </c>
      <c r="B312" s="7" t="s">
        <v>2</v>
      </c>
      <c r="C312" s="7" t="s">
        <v>4</v>
      </c>
      <c r="D312" s="7" t="s">
        <v>5</v>
      </c>
      <c r="E312" s="9" t="s">
        <v>21</v>
      </c>
      <c r="F312" s="8" t="s">
        <v>7</v>
      </c>
      <c r="G312" s="9" t="s">
        <v>8</v>
      </c>
      <c r="H312" s="10" t="s">
        <v>9</v>
      </c>
      <c r="I312" s="10" t="s">
        <v>10</v>
      </c>
      <c r="J312" s="8" t="s">
        <v>11</v>
      </c>
      <c r="K312" s="8" t="s">
        <v>12</v>
      </c>
      <c r="L312" s="8" t="s">
        <v>13</v>
      </c>
      <c r="M312" s="8" t="s">
        <v>14</v>
      </c>
      <c r="N312" s="8" t="s">
        <v>15</v>
      </c>
      <c r="O312" s="8" t="s">
        <v>16</v>
      </c>
      <c r="P312" s="8" t="s">
        <v>17</v>
      </c>
      <c r="Q312" s="8" t="s">
        <v>18</v>
      </c>
      <c r="R312" s="8" t="s">
        <v>19</v>
      </c>
      <c r="S312" s="8" t="s">
        <v>20</v>
      </c>
      <c r="T312" s="8">
        <v>9</v>
      </c>
      <c r="U312" s="8">
        <v>11</v>
      </c>
      <c r="V312" s="8">
        <v>24</v>
      </c>
      <c r="W312" s="8" t="s">
        <v>21</v>
      </c>
      <c r="X312" s="49" t="s">
        <v>22</v>
      </c>
      <c r="Y312" s="7" t="s">
        <v>55</v>
      </c>
      <c r="Z312" s="11"/>
      <c r="AA312" s="7" t="s">
        <v>260</v>
      </c>
      <c r="AB312" s="7" t="s">
        <v>243</v>
      </c>
      <c r="AC312"/>
      <c r="AD312"/>
      <c r="AE312"/>
      <c r="AF312"/>
      <c r="AG312"/>
      <c r="AH312"/>
      <c r="AI312"/>
      <c r="AJ312"/>
      <c r="AK312"/>
      <c r="AL312"/>
      <c r="AM312"/>
      <c r="AN312"/>
      <c r="AO312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</row>
    <row r="313" spans="1:70" s="30" customFormat="1" x14ac:dyDescent="0.35">
      <c r="A313" s="25" t="s">
        <v>24</v>
      </c>
      <c r="B313" s="14">
        <v>3</v>
      </c>
      <c r="C313" s="14">
        <v>122</v>
      </c>
      <c r="D313" s="14">
        <v>1852</v>
      </c>
      <c r="E313" s="14">
        <v>1974</v>
      </c>
      <c r="F313" s="14">
        <v>1848</v>
      </c>
      <c r="G313" s="19" t="s">
        <v>133</v>
      </c>
      <c r="H313" s="16">
        <v>137</v>
      </c>
      <c r="I313" s="16">
        <v>126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14">
        <v>0</v>
      </c>
      <c r="T313" s="14">
        <v>0</v>
      </c>
      <c r="U313" s="14">
        <v>0</v>
      </c>
      <c r="V313" s="14">
        <v>0</v>
      </c>
      <c r="W313" s="14">
        <v>0</v>
      </c>
      <c r="X313" s="14">
        <v>0</v>
      </c>
      <c r="Y313" s="19">
        <v>0</v>
      </c>
      <c r="Z313" s="98"/>
      <c r="AA313" s="1">
        <v>137</v>
      </c>
      <c r="AB313" s="37">
        <v>91.970802919708035</v>
      </c>
    </row>
    <row r="314" spans="1:70" s="30" customFormat="1" x14ac:dyDescent="0.35">
      <c r="A314" s="26" t="s">
        <v>26</v>
      </c>
      <c r="B314" s="27">
        <v>4</v>
      </c>
      <c r="C314" s="27">
        <v>35</v>
      </c>
      <c r="D314" s="27">
        <v>799</v>
      </c>
      <c r="E314" s="27">
        <v>834</v>
      </c>
      <c r="F314" s="19" t="s">
        <v>27</v>
      </c>
      <c r="G314" s="34" t="s">
        <v>134</v>
      </c>
      <c r="H314" s="27">
        <v>63</v>
      </c>
      <c r="I314" s="27">
        <v>48</v>
      </c>
      <c r="J314" s="27">
        <v>0</v>
      </c>
      <c r="K314" s="27">
        <v>0</v>
      </c>
      <c r="L314" s="27">
        <v>0</v>
      </c>
      <c r="M314" s="27">
        <v>0</v>
      </c>
      <c r="N314" s="27">
        <v>0</v>
      </c>
      <c r="O314" s="27">
        <v>0</v>
      </c>
      <c r="P314" s="27">
        <v>0</v>
      </c>
      <c r="Q314" s="27">
        <v>0</v>
      </c>
      <c r="R314" s="27">
        <v>0</v>
      </c>
      <c r="S314" s="27">
        <v>0</v>
      </c>
      <c r="T314" s="27">
        <v>0</v>
      </c>
      <c r="U314" s="27">
        <v>0</v>
      </c>
      <c r="V314" s="27">
        <v>0</v>
      </c>
      <c r="W314" s="27">
        <v>0</v>
      </c>
      <c r="X314" s="27">
        <v>0</v>
      </c>
      <c r="Y314" s="27">
        <v>0</v>
      </c>
      <c r="AA314" s="27">
        <v>63</v>
      </c>
      <c r="AB314" s="37">
        <v>76.19047619047619</v>
      </c>
    </row>
    <row r="315" spans="1:70" s="1" customFormat="1" x14ac:dyDescent="0.35">
      <c r="A315" s="7" t="s">
        <v>29</v>
      </c>
      <c r="B315" s="14">
        <v>4</v>
      </c>
      <c r="C315" s="12">
        <v>267</v>
      </c>
      <c r="D315" s="12">
        <v>1502</v>
      </c>
      <c r="E315" s="14">
        <v>1769</v>
      </c>
      <c r="F315" s="14">
        <v>1665</v>
      </c>
      <c r="G315" s="31">
        <v>0</v>
      </c>
      <c r="H315" s="16">
        <v>61</v>
      </c>
      <c r="I315" s="16">
        <v>56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">
        <v>0</v>
      </c>
      <c r="Z315"/>
      <c r="AA315" s="1">
        <v>61</v>
      </c>
      <c r="AB315" s="37">
        <v>91.803278688524586</v>
      </c>
      <c r="AC315"/>
      <c r="AD315"/>
      <c r="AE315"/>
      <c r="AF315"/>
      <c r="AG315"/>
      <c r="AH315"/>
      <c r="AI315"/>
      <c r="AJ315"/>
      <c r="AK315"/>
      <c r="AL315"/>
      <c r="AM315"/>
      <c r="AN315"/>
      <c r="AO315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</row>
    <row r="318" spans="1:70" ht="18" customHeight="1" x14ac:dyDescent="0.4">
      <c r="A318" s="43" t="s">
        <v>229</v>
      </c>
      <c r="B318" s="44"/>
      <c r="C318" s="44"/>
      <c r="D318" s="44"/>
      <c r="E318" s="44"/>
      <c r="F318" s="56"/>
      <c r="G318" s="45"/>
      <c r="H318" s="4"/>
      <c r="I318" s="4"/>
      <c r="J318" s="2" t="s">
        <v>1</v>
      </c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43"/>
      <c r="Y318" s="2"/>
      <c r="Z318" s="111"/>
    </row>
    <row r="319" spans="1:70" ht="87" x14ac:dyDescent="0.35">
      <c r="A319" s="7" t="s">
        <v>31</v>
      </c>
      <c r="B319" s="7" t="s">
        <v>2</v>
      </c>
      <c r="C319" s="7" t="s">
        <v>4</v>
      </c>
      <c r="D319" s="7" t="s">
        <v>5</v>
      </c>
      <c r="E319" s="9" t="s">
        <v>21</v>
      </c>
      <c r="F319" s="8" t="s">
        <v>7</v>
      </c>
      <c r="G319" s="9" t="s">
        <v>8</v>
      </c>
      <c r="H319" s="10" t="s">
        <v>9</v>
      </c>
      <c r="I319" s="10" t="s">
        <v>10</v>
      </c>
      <c r="J319" s="8" t="s">
        <v>11</v>
      </c>
      <c r="K319" s="8" t="s">
        <v>12</v>
      </c>
      <c r="L319" s="8" t="s">
        <v>13</v>
      </c>
      <c r="M319" s="8" t="s">
        <v>14</v>
      </c>
      <c r="N319" s="8" t="s">
        <v>15</v>
      </c>
      <c r="O319" s="8" t="s">
        <v>16</v>
      </c>
      <c r="P319" s="8" t="s">
        <v>17</v>
      </c>
      <c r="Q319" s="8" t="s">
        <v>18</v>
      </c>
      <c r="R319" s="8" t="s">
        <v>19</v>
      </c>
      <c r="S319" s="8" t="s">
        <v>20</v>
      </c>
      <c r="T319" s="8">
        <v>9</v>
      </c>
      <c r="U319" s="8">
        <v>11</v>
      </c>
      <c r="V319" s="8">
        <v>24</v>
      </c>
      <c r="W319" s="8" t="s">
        <v>21</v>
      </c>
      <c r="X319" s="49" t="s">
        <v>22</v>
      </c>
      <c r="Y319" s="7" t="s">
        <v>55</v>
      </c>
      <c r="Z319" s="114"/>
      <c r="AA319" s="7" t="s">
        <v>260</v>
      </c>
      <c r="AB319" s="7" t="s">
        <v>243</v>
      </c>
    </row>
    <row r="320" spans="1:70" s="30" customFormat="1" x14ac:dyDescent="0.35">
      <c r="A320" s="25" t="s">
        <v>24</v>
      </c>
      <c r="B320" s="14">
        <v>25</v>
      </c>
      <c r="C320" s="14">
        <v>690</v>
      </c>
      <c r="D320" s="14">
        <v>1397</v>
      </c>
      <c r="E320" s="14">
        <v>2087</v>
      </c>
      <c r="F320" s="14">
        <v>1088</v>
      </c>
      <c r="G320" s="34" t="s">
        <v>135</v>
      </c>
      <c r="H320" s="16">
        <v>148</v>
      </c>
      <c r="I320" s="16">
        <v>112</v>
      </c>
      <c r="J320" s="14">
        <v>0</v>
      </c>
      <c r="K320" s="14">
        <v>0</v>
      </c>
      <c r="L320" s="14">
        <v>0</v>
      </c>
      <c r="M320" s="14">
        <v>0</v>
      </c>
      <c r="N320" s="14">
        <v>0</v>
      </c>
      <c r="O320" s="14">
        <v>0</v>
      </c>
      <c r="P320" s="14">
        <v>0</v>
      </c>
      <c r="Q320" s="14">
        <v>1</v>
      </c>
      <c r="R320" s="14">
        <v>9</v>
      </c>
      <c r="S320" s="14">
        <v>3</v>
      </c>
      <c r="T320" s="14">
        <v>0</v>
      </c>
      <c r="U320" s="14">
        <v>0</v>
      </c>
      <c r="V320" s="14">
        <v>0</v>
      </c>
      <c r="W320" s="14">
        <v>13</v>
      </c>
      <c r="X320" s="14">
        <v>9</v>
      </c>
      <c r="Y320" s="19">
        <v>22</v>
      </c>
      <c r="Z320" s="98"/>
      <c r="AA320" s="37">
        <v>6.7272727272727275</v>
      </c>
      <c r="AB320" s="37">
        <v>75.675675675675677</v>
      </c>
    </row>
    <row r="321" spans="1:70" s="30" customFormat="1" x14ac:dyDescent="0.35">
      <c r="A321" s="26" t="s">
        <v>26</v>
      </c>
      <c r="B321" s="27">
        <v>25</v>
      </c>
      <c r="C321" s="27">
        <v>685</v>
      </c>
      <c r="D321" s="27">
        <v>1275</v>
      </c>
      <c r="E321" s="27">
        <v>1960</v>
      </c>
      <c r="F321" s="19" t="s">
        <v>27</v>
      </c>
      <c r="G321" s="34" t="s">
        <v>34</v>
      </c>
      <c r="H321" s="27">
        <v>119</v>
      </c>
      <c r="I321" s="27">
        <v>85</v>
      </c>
      <c r="J321" s="27">
        <v>0</v>
      </c>
      <c r="K321" s="27">
        <v>0</v>
      </c>
      <c r="L321" s="27">
        <v>0</v>
      </c>
      <c r="M321" s="27">
        <v>2</v>
      </c>
      <c r="N321" s="27">
        <v>0</v>
      </c>
      <c r="O321" s="27">
        <v>0</v>
      </c>
      <c r="P321" s="27">
        <v>0</v>
      </c>
      <c r="Q321" s="27">
        <v>0</v>
      </c>
      <c r="R321" s="27">
        <v>3</v>
      </c>
      <c r="S321" s="27">
        <v>17</v>
      </c>
      <c r="T321" s="27">
        <v>0</v>
      </c>
      <c r="U321" s="27">
        <v>0</v>
      </c>
      <c r="V321" s="27">
        <v>0</v>
      </c>
      <c r="W321" s="27">
        <v>22</v>
      </c>
      <c r="X321" s="27">
        <v>0</v>
      </c>
      <c r="Y321" s="27">
        <v>22</v>
      </c>
      <c r="AA321" s="37">
        <v>5.4090909090909092</v>
      </c>
      <c r="AB321" s="37">
        <v>71.428571428571431</v>
      </c>
    </row>
    <row r="322" spans="1:70" x14ac:dyDescent="0.35">
      <c r="A322" s="7" t="s">
        <v>29</v>
      </c>
      <c r="B322" s="12">
        <v>25</v>
      </c>
      <c r="C322" s="12">
        <v>517</v>
      </c>
      <c r="D322" s="12">
        <v>1457</v>
      </c>
      <c r="E322" s="14">
        <v>1974</v>
      </c>
      <c r="F322" s="14">
        <v>1051</v>
      </c>
      <c r="G322" s="31">
        <v>0.04</v>
      </c>
      <c r="H322" s="16">
        <v>114</v>
      </c>
      <c r="I322" s="16">
        <v>100</v>
      </c>
      <c r="J322" s="14">
        <v>0</v>
      </c>
      <c r="K322" s="14">
        <v>0</v>
      </c>
      <c r="L322" s="14">
        <v>0</v>
      </c>
      <c r="M322" s="14">
        <v>3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v>38</v>
      </c>
      <c r="T322" s="14">
        <v>0</v>
      </c>
      <c r="U322" s="14">
        <v>3</v>
      </c>
      <c r="V322" s="14">
        <v>0</v>
      </c>
      <c r="W322" s="14">
        <v>44</v>
      </c>
      <c r="X322" s="14">
        <v>3</v>
      </c>
      <c r="Y322" s="12">
        <v>47</v>
      </c>
      <c r="Z322" s="18"/>
      <c r="AA322" s="37">
        <v>2.4255319148936172</v>
      </c>
      <c r="AB322" s="37">
        <v>87.719298245614041</v>
      </c>
    </row>
    <row r="325" spans="1:70" s="3" customFormat="1" ht="17" x14ac:dyDescent="0.4">
      <c r="A325" s="2" t="s">
        <v>230</v>
      </c>
      <c r="B325" s="2"/>
      <c r="C325" s="2"/>
      <c r="D325" s="2"/>
      <c r="E325" s="2"/>
      <c r="F325" s="48"/>
      <c r="G325" s="2"/>
      <c r="H325" s="4"/>
      <c r="I325" s="4"/>
      <c r="J325" s="2" t="s">
        <v>1</v>
      </c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43"/>
      <c r="Y325" s="2"/>
      <c r="Z325" s="111"/>
      <c r="AA325"/>
      <c r="AB32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  <c r="BM325" s="5"/>
      <c r="BN325" s="5"/>
      <c r="BO325" s="5"/>
      <c r="BP325" s="5"/>
      <c r="BQ325" s="5"/>
      <c r="BR325" s="5"/>
    </row>
    <row r="326" spans="1:70" s="1" customFormat="1" ht="87" x14ac:dyDescent="0.35">
      <c r="A326" s="7" t="s">
        <v>31</v>
      </c>
      <c r="B326" s="7" t="s">
        <v>2</v>
      </c>
      <c r="C326" s="7" t="s">
        <v>4</v>
      </c>
      <c r="D326" s="7" t="s">
        <v>5</v>
      </c>
      <c r="E326" s="9" t="s">
        <v>21</v>
      </c>
      <c r="F326" s="8" t="s">
        <v>7</v>
      </c>
      <c r="G326" s="9" t="s">
        <v>8</v>
      </c>
      <c r="H326" s="10" t="s">
        <v>9</v>
      </c>
      <c r="I326" s="10" t="s">
        <v>10</v>
      </c>
      <c r="J326" s="8" t="s">
        <v>11</v>
      </c>
      <c r="K326" s="8" t="s">
        <v>12</v>
      </c>
      <c r="L326" s="8" t="s">
        <v>13</v>
      </c>
      <c r="M326" s="8" t="s">
        <v>14</v>
      </c>
      <c r="N326" s="8" t="s">
        <v>15</v>
      </c>
      <c r="O326" s="8" t="s">
        <v>16</v>
      </c>
      <c r="P326" s="8" t="s">
        <v>17</v>
      </c>
      <c r="Q326" s="8" t="s">
        <v>18</v>
      </c>
      <c r="R326" s="8" t="s">
        <v>19</v>
      </c>
      <c r="S326" s="8" t="s">
        <v>20</v>
      </c>
      <c r="T326" s="8">
        <v>9</v>
      </c>
      <c r="U326" s="8">
        <v>11</v>
      </c>
      <c r="V326" s="8">
        <v>24</v>
      </c>
      <c r="W326" s="8" t="s">
        <v>21</v>
      </c>
      <c r="X326" s="49" t="s">
        <v>22</v>
      </c>
      <c r="Y326" s="7" t="s">
        <v>55</v>
      </c>
      <c r="Z326" s="11"/>
      <c r="AA326" s="7" t="s">
        <v>260</v>
      </c>
      <c r="AB326" s="7" t="s">
        <v>243</v>
      </c>
      <c r="AC326"/>
      <c r="AD326"/>
      <c r="AE326"/>
      <c r="AF326"/>
      <c r="AG326"/>
      <c r="AH326"/>
      <c r="AI326"/>
      <c r="AJ326"/>
      <c r="AK326"/>
      <c r="AL326"/>
      <c r="AM326"/>
      <c r="AN326"/>
      <c r="AO32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</row>
    <row r="327" spans="1:70" s="30" customFormat="1" x14ac:dyDescent="0.35">
      <c r="A327" s="25" t="s">
        <v>24</v>
      </c>
      <c r="B327" s="14">
        <v>7</v>
      </c>
      <c r="C327" s="14">
        <v>36</v>
      </c>
      <c r="D327" s="14">
        <v>1354</v>
      </c>
      <c r="E327" s="14">
        <v>1390</v>
      </c>
      <c r="F327" s="14">
        <v>1213</v>
      </c>
      <c r="G327" s="19" t="s">
        <v>136</v>
      </c>
      <c r="H327" s="16">
        <v>142</v>
      </c>
      <c r="I327" s="16">
        <v>127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14">
        <v>0</v>
      </c>
      <c r="Q327" s="14">
        <v>0</v>
      </c>
      <c r="R327" s="14">
        <v>0</v>
      </c>
      <c r="S327" s="14">
        <v>0</v>
      </c>
      <c r="T327" s="14">
        <v>0</v>
      </c>
      <c r="U327" s="14">
        <v>0</v>
      </c>
      <c r="V327" s="14">
        <v>0</v>
      </c>
      <c r="W327" s="14">
        <v>0</v>
      </c>
      <c r="X327" s="14">
        <v>0</v>
      </c>
      <c r="Y327" s="19">
        <v>0</v>
      </c>
      <c r="Z327" s="98"/>
      <c r="AA327" s="1">
        <v>142</v>
      </c>
      <c r="AB327" s="109">
        <v>89.436619718309856</v>
      </c>
    </row>
    <row r="328" spans="1:70" s="30" customFormat="1" x14ac:dyDescent="0.35">
      <c r="A328" s="26" t="s">
        <v>26</v>
      </c>
      <c r="B328" s="27">
        <v>7</v>
      </c>
      <c r="C328" s="27">
        <v>93</v>
      </c>
      <c r="D328" s="27">
        <v>1412</v>
      </c>
      <c r="E328" s="27">
        <v>1505</v>
      </c>
      <c r="F328" s="19" t="s">
        <v>27</v>
      </c>
      <c r="G328" s="34" t="s">
        <v>94</v>
      </c>
      <c r="H328" s="27">
        <v>158</v>
      </c>
      <c r="I328" s="27">
        <v>135</v>
      </c>
      <c r="J328" s="27">
        <v>0</v>
      </c>
      <c r="K328" s="27">
        <v>0</v>
      </c>
      <c r="L328" s="27">
        <v>0</v>
      </c>
      <c r="M328" s="27">
        <v>0</v>
      </c>
      <c r="N328" s="27">
        <v>0</v>
      </c>
      <c r="O328" s="27">
        <v>0</v>
      </c>
      <c r="P328" s="27">
        <v>0</v>
      </c>
      <c r="Q328" s="27">
        <v>0</v>
      </c>
      <c r="R328" s="27">
        <v>0</v>
      </c>
      <c r="S328" s="27">
        <v>0</v>
      </c>
      <c r="T328" s="27">
        <v>0</v>
      </c>
      <c r="U328" s="27">
        <v>0</v>
      </c>
      <c r="V328" s="27">
        <v>0</v>
      </c>
      <c r="W328" s="27">
        <v>0</v>
      </c>
      <c r="X328" s="27">
        <v>0</v>
      </c>
      <c r="Y328" s="27">
        <v>0</v>
      </c>
      <c r="AA328" s="1">
        <v>158</v>
      </c>
      <c r="AB328" s="109">
        <v>85.443037974683548</v>
      </c>
    </row>
    <row r="329" spans="1:70" s="1" customFormat="1" x14ac:dyDescent="0.35">
      <c r="A329" s="7" t="s">
        <v>29</v>
      </c>
      <c r="B329" s="12">
        <v>7</v>
      </c>
      <c r="C329" s="12">
        <v>88</v>
      </c>
      <c r="D329" s="12">
        <v>1965</v>
      </c>
      <c r="E329" s="14">
        <v>2053</v>
      </c>
      <c r="F329" s="14">
        <v>1744</v>
      </c>
      <c r="G329" s="79">
        <v>0</v>
      </c>
      <c r="H329" s="16">
        <v>148</v>
      </c>
      <c r="I329" s="16">
        <v>137</v>
      </c>
      <c r="J329" s="19">
        <v>0</v>
      </c>
      <c r="K329" s="19">
        <v>0</v>
      </c>
      <c r="L329" s="19">
        <v>0</v>
      </c>
      <c r="M329" s="19">
        <v>0</v>
      </c>
      <c r="N329" s="19">
        <v>0</v>
      </c>
      <c r="O329" s="19">
        <v>0</v>
      </c>
      <c r="P329" s="19">
        <v>0</v>
      </c>
      <c r="Q329" s="19">
        <v>0</v>
      </c>
      <c r="R329" s="19">
        <v>0</v>
      </c>
      <c r="S329" s="19">
        <v>1</v>
      </c>
      <c r="T329" s="19">
        <v>0</v>
      </c>
      <c r="U329" s="19">
        <v>0</v>
      </c>
      <c r="V329" s="19">
        <v>0</v>
      </c>
      <c r="W329" s="14">
        <v>0</v>
      </c>
      <c r="X329" s="19">
        <v>7</v>
      </c>
      <c r="Y329" s="1">
        <v>8</v>
      </c>
      <c r="Z329"/>
      <c r="AA329" s="1">
        <v>18.5</v>
      </c>
      <c r="AB329" s="109">
        <v>92.567567567567565</v>
      </c>
      <c r="AC329"/>
      <c r="AD329"/>
      <c r="AE329"/>
      <c r="AF329"/>
      <c r="AG329"/>
      <c r="AH329"/>
      <c r="AI329"/>
      <c r="AJ329"/>
      <c r="AK329"/>
      <c r="AL329"/>
      <c r="AM329"/>
      <c r="AN329"/>
      <c r="AO329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</row>
    <row r="332" spans="1:70" ht="19" customHeight="1" x14ac:dyDescent="0.4">
      <c r="A332" s="43" t="s">
        <v>231</v>
      </c>
      <c r="B332" s="44"/>
      <c r="C332" s="44"/>
      <c r="D332" s="44"/>
      <c r="E332" s="44"/>
      <c r="F332" s="56"/>
      <c r="G332" s="45"/>
      <c r="H332" s="4"/>
      <c r="I332" s="4"/>
      <c r="J332" s="2" t="s">
        <v>1</v>
      </c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43"/>
      <c r="Y332" s="2"/>
      <c r="Z332" s="111"/>
    </row>
    <row r="333" spans="1:70" ht="87" x14ac:dyDescent="0.35">
      <c r="A333" s="7" t="s">
        <v>31</v>
      </c>
      <c r="B333" s="7" t="s">
        <v>2</v>
      </c>
      <c r="C333" s="7" t="s">
        <v>4</v>
      </c>
      <c r="D333" s="7" t="s">
        <v>5</v>
      </c>
      <c r="E333" s="9" t="s">
        <v>21</v>
      </c>
      <c r="F333" s="8" t="s">
        <v>7</v>
      </c>
      <c r="G333" s="9" t="s">
        <v>8</v>
      </c>
      <c r="H333" s="10" t="s">
        <v>9</v>
      </c>
      <c r="I333" s="10" t="s">
        <v>10</v>
      </c>
      <c r="J333" s="8" t="s">
        <v>11</v>
      </c>
      <c r="K333" s="8" t="s">
        <v>12</v>
      </c>
      <c r="L333" s="8" t="s">
        <v>13</v>
      </c>
      <c r="M333" s="8" t="s">
        <v>14</v>
      </c>
      <c r="N333" s="8" t="s">
        <v>15</v>
      </c>
      <c r="O333" s="8" t="s">
        <v>16</v>
      </c>
      <c r="P333" s="8" t="s">
        <v>17</v>
      </c>
      <c r="Q333" s="8" t="s">
        <v>18</v>
      </c>
      <c r="R333" s="8" t="s">
        <v>19</v>
      </c>
      <c r="S333" s="8" t="s">
        <v>20</v>
      </c>
      <c r="T333" s="8">
        <v>9</v>
      </c>
      <c r="U333" s="8">
        <v>11</v>
      </c>
      <c r="V333" s="8">
        <v>24</v>
      </c>
      <c r="W333" s="8" t="s">
        <v>21</v>
      </c>
      <c r="X333" s="49" t="s">
        <v>22</v>
      </c>
      <c r="Y333" s="7" t="s">
        <v>55</v>
      </c>
      <c r="Z333" s="11"/>
      <c r="AA333" s="7" t="s">
        <v>260</v>
      </c>
      <c r="AB333" s="7" t="s">
        <v>243</v>
      </c>
    </row>
    <row r="334" spans="1:70" s="30" customFormat="1" x14ac:dyDescent="0.35">
      <c r="A334" s="25" t="s">
        <v>24</v>
      </c>
      <c r="B334" s="14">
        <v>6</v>
      </c>
      <c r="C334" s="14">
        <v>152</v>
      </c>
      <c r="D334" s="14">
        <v>936</v>
      </c>
      <c r="E334" s="14">
        <v>1088</v>
      </c>
      <c r="F334" s="14">
        <v>835</v>
      </c>
      <c r="G334" s="19" t="s">
        <v>137</v>
      </c>
      <c r="H334" s="16">
        <v>76</v>
      </c>
      <c r="I334" s="16">
        <v>70</v>
      </c>
      <c r="J334" s="14">
        <v>0</v>
      </c>
      <c r="K334" s="14">
        <v>0</v>
      </c>
      <c r="L334" s="14">
        <v>0</v>
      </c>
      <c r="M334" s="14">
        <v>7</v>
      </c>
      <c r="N334" s="14">
        <v>1</v>
      </c>
      <c r="O334" s="14">
        <v>0</v>
      </c>
      <c r="P334" s="14">
        <v>0</v>
      </c>
      <c r="Q334" s="14">
        <v>1</v>
      </c>
      <c r="R334" s="14">
        <v>0</v>
      </c>
      <c r="S334" s="14">
        <v>15</v>
      </c>
      <c r="T334" s="14">
        <v>0</v>
      </c>
      <c r="U334" s="14">
        <v>1</v>
      </c>
      <c r="V334" s="14">
        <v>0</v>
      </c>
      <c r="W334" s="27">
        <v>25</v>
      </c>
      <c r="X334" s="14">
        <v>19</v>
      </c>
      <c r="Y334" s="19">
        <v>44</v>
      </c>
      <c r="Z334" s="98"/>
      <c r="AA334" s="37">
        <v>1.7272727272727273</v>
      </c>
      <c r="AB334" s="37">
        <v>92.10526315789474</v>
      </c>
    </row>
    <row r="335" spans="1:70" s="30" customFormat="1" x14ac:dyDescent="0.35">
      <c r="A335" s="26" t="s">
        <v>26</v>
      </c>
      <c r="B335" s="27">
        <v>6</v>
      </c>
      <c r="C335" s="27">
        <v>86</v>
      </c>
      <c r="D335" s="27">
        <v>864</v>
      </c>
      <c r="E335" s="27">
        <v>950</v>
      </c>
      <c r="F335" s="34" t="s">
        <v>27</v>
      </c>
      <c r="G335" s="34" t="s">
        <v>138</v>
      </c>
      <c r="H335" s="27">
        <v>128</v>
      </c>
      <c r="I335" s="27">
        <v>113</v>
      </c>
      <c r="J335" s="27">
        <v>0</v>
      </c>
      <c r="K335" s="27">
        <v>0</v>
      </c>
      <c r="L335" s="27">
        <v>0</v>
      </c>
      <c r="M335" s="27">
        <v>11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  <c r="V335" s="27">
        <v>0</v>
      </c>
      <c r="W335" s="27">
        <v>11</v>
      </c>
      <c r="X335" s="27">
        <v>3</v>
      </c>
      <c r="Y335" s="27">
        <v>14</v>
      </c>
      <c r="AA335" s="37">
        <v>9.1428571428571423</v>
      </c>
      <c r="AB335" s="37">
        <v>88.28125</v>
      </c>
    </row>
    <row r="336" spans="1:70" x14ac:dyDescent="0.35">
      <c r="A336" s="7" t="s">
        <v>29</v>
      </c>
      <c r="B336" s="12">
        <v>6</v>
      </c>
      <c r="C336" s="12">
        <v>273</v>
      </c>
      <c r="D336" s="12">
        <v>1193</v>
      </c>
      <c r="E336" s="14">
        <v>1466</v>
      </c>
      <c r="F336" s="14">
        <v>1209</v>
      </c>
      <c r="G336" s="31">
        <v>0.02</v>
      </c>
      <c r="H336" s="16">
        <v>90</v>
      </c>
      <c r="I336" s="16">
        <v>61</v>
      </c>
      <c r="J336" s="14">
        <v>0</v>
      </c>
      <c r="K336" s="14">
        <v>0</v>
      </c>
      <c r="L336" s="14">
        <v>0</v>
      </c>
      <c r="M336" s="14">
        <v>11</v>
      </c>
      <c r="N336" s="14">
        <v>0</v>
      </c>
      <c r="O336" s="14">
        <v>0</v>
      </c>
      <c r="P336" s="14">
        <v>0</v>
      </c>
      <c r="Q336" s="14">
        <v>2</v>
      </c>
      <c r="R336" s="14">
        <v>0</v>
      </c>
      <c r="S336" s="14">
        <v>5</v>
      </c>
      <c r="T336" s="14">
        <v>0</v>
      </c>
      <c r="U336" s="14">
        <v>0</v>
      </c>
      <c r="V336" s="14">
        <v>0</v>
      </c>
      <c r="W336" s="14">
        <v>18</v>
      </c>
      <c r="X336" s="14">
        <v>3</v>
      </c>
      <c r="Y336" s="12">
        <v>21</v>
      </c>
      <c r="Z336" s="18"/>
      <c r="AA336" s="37">
        <v>4.2857142857142856</v>
      </c>
      <c r="AB336" s="37">
        <v>67.777777777777771</v>
      </c>
    </row>
    <row r="339" spans="1:28" ht="17" customHeight="1" x14ac:dyDescent="0.4">
      <c r="A339" s="43" t="s">
        <v>232</v>
      </c>
      <c r="B339" s="44"/>
      <c r="C339" s="44"/>
      <c r="D339" s="44"/>
      <c r="E339" s="44"/>
      <c r="F339" s="56"/>
      <c r="G339" s="45"/>
      <c r="H339" s="4"/>
      <c r="I339" s="4"/>
      <c r="J339" s="2" t="s">
        <v>1</v>
      </c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43"/>
      <c r="Y339" s="2"/>
      <c r="Z339" s="111"/>
    </row>
    <row r="340" spans="1:28" ht="87" x14ac:dyDescent="0.35">
      <c r="A340" s="7" t="s">
        <v>31</v>
      </c>
      <c r="B340" s="7" t="s">
        <v>2</v>
      </c>
      <c r="C340" s="7" t="s">
        <v>4</v>
      </c>
      <c r="D340" s="7" t="s">
        <v>5</v>
      </c>
      <c r="E340" s="9" t="s">
        <v>21</v>
      </c>
      <c r="F340" s="8" t="s">
        <v>7</v>
      </c>
      <c r="G340" s="9" t="s">
        <v>8</v>
      </c>
      <c r="H340" s="10" t="s">
        <v>9</v>
      </c>
      <c r="I340" s="10" t="s">
        <v>10</v>
      </c>
      <c r="J340" s="8" t="s">
        <v>11</v>
      </c>
      <c r="K340" s="8" t="s">
        <v>12</v>
      </c>
      <c r="L340" s="8" t="s">
        <v>13</v>
      </c>
      <c r="M340" s="8" t="s">
        <v>14</v>
      </c>
      <c r="N340" s="8" t="s">
        <v>15</v>
      </c>
      <c r="O340" s="8" t="s">
        <v>16</v>
      </c>
      <c r="P340" s="8" t="s">
        <v>17</v>
      </c>
      <c r="Q340" s="8" t="s">
        <v>18</v>
      </c>
      <c r="R340" s="8" t="s">
        <v>19</v>
      </c>
      <c r="S340" s="8" t="s">
        <v>20</v>
      </c>
      <c r="T340" s="8">
        <v>9</v>
      </c>
      <c r="U340" s="8">
        <v>11</v>
      </c>
      <c r="V340" s="8">
        <v>24</v>
      </c>
      <c r="W340" s="8" t="s">
        <v>21</v>
      </c>
      <c r="X340" s="49" t="s">
        <v>22</v>
      </c>
      <c r="Y340" s="7" t="s">
        <v>55</v>
      </c>
      <c r="Z340" s="11"/>
      <c r="AA340" s="7" t="s">
        <v>260</v>
      </c>
      <c r="AB340" s="7" t="s">
        <v>243</v>
      </c>
    </row>
    <row r="341" spans="1:28" s="30" customFormat="1" x14ac:dyDescent="0.35">
      <c r="A341" s="25" t="s">
        <v>24</v>
      </c>
      <c r="B341" s="14">
        <v>10</v>
      </c>
      <c r="C341" s="14">
        <v>177</v>
      </c>
      <c r="D341" s="14">
        <v>923</v>
      </c>
      <c r="E341" s="14">
        <v>1100</v>
      </c>
      <c r="F341" s="14">
        <v>882</v>
      </c>
      <c r="G341" s="19" t="s">
        <v>139</v>
      </c>
      <c r="H341" s="16">
        <v>96</v>
      </c>
      <c r="I341" s="16">
        <v>81</v>
      </c>
      <c r="J341" s="14">
        <v>0</v>
      </c>
      <c r="K341" s="14">
        <v>0</v>
      </c>
      <c r="L341" s="14">
        <v>0</v>
      </c>
      <c r="M341" s="14">
        <v>0</v>
      </c>
      <c r="N341" s="14">
        <v>0</v>
      </c>
      <c r="O341" s="14">
        <v>0</v>
      </c>
      <c r="P341" s="14">
        <v>1</v>
      </c>
      <c r="Q341" s="14">
        <v>0</v>
      </c>
      <c r="R341" s="14">
        <v>0</v>
      </c>
      <c r="S341" s="14">
        <v>1</v>
      </c>
      <c r="T341" s="14">
        <v>0</v>
      </c>
      <c r="U341" s="14">
        <v>0</v>
      </c>
      <c r="V341" s="14">
        <v>0</v>
      </c>
      <c r="W341" s="14">
        <v>2</v>
      </c>
      <c r="X341" s="14">
        <v>1</v>
      </c>
      <c r="Y341" s="19">
        <v>3</v>
      </c>
      <c r="Z341" s="98"/>
      <c r="AA341" s="1">
        <v>32</v>
      </c>
      <c r="AB341" s="37">
        <v>84.375</v>
      </c>
    </row>
    <row r="342" spans="1:28" s="30" customFormat="1" x14ac:dyDescent="0.35">
      <c r="A342" s="26" t="s">
        <v>26</v>
      </c>
      <c r="B342" s="27">
        <v>10</v>
      </c>
      <c r="C342" s="27">
        <v>151</v>
      </c>
      <c r="D342" s="27">
        <v>677</v>
      </c>
      <c r="E342" s="27">
        <v>828</v>
      </c>
      <c r="F342" s="19" t="s">
        <v>27</v>
      </c>
      <c r="G342" s="34" t="s">
        <v>139</v>
      </c>
      <c r="H342" s="27">
        <v>62</v>
      </c>
      <c r="I342" s="27">
        <v>53</v>
      </c>
      <c r="J342" s="27">
        <v>0</v>
      </c>
      <c r="K342" s="27">
        <v>0</v>
      </c>
      <c r="L342" s="27">
        <v>0</v>
      </c>
      <c r="M342" s="27">
        <v>0</v>
      </c>
      <c r="N342" s="27">
        <v>0</v>
      </c>
      <c r="O342" s="27">
        <v>0</v>
      </c>
      <c r="P342" s="27">
        <v>0</v>
      </c>
      <c r="Q342" s="27">
        <v>0</v>
      </c>
      <c r="R342" s="27">
        <v>0</v>
      </c>
      <c r="S342" s="27">
        <v>1</v>
      </c>
      <c r="T342" s="27">
        <v>0</v>
      </c>
      <c r="U342" s="27">
        <v>0</v>
      </c>
      <c r="V342" s="27">
        <v>0</v>
      </c>
      <c r="W342" s="27">
        <v>1</v>
      </c>
      <c r="X342" s="27">
        <v>1</v>
      </c>
      <c r="Y342" s="27">
        <v>2</v>
      </c>
      <c r="AA342" s="1">
        <v>31</v>
      </c>
      <c r="AB342" s="37">
        <v>85.483870967741936</v>
      </c>
    </row>
    <row r="343" spans="1:28" x14ac:dyDescent="0.35">
      <c r="A343" s="7" t="s">
        <v>29</v>
      </c>
      <c r="B343" s="12">
        <v>10</v>
      </c>
      <c r="C343" s="12">
        <v>164</v>
      </c>
      <c r="D343" s="12">
        <v>814</v>
      </c>
      <c r="E343" s="14">
        <v>978</v>
      </c>
      <c r="F343" s="14">
        <v>757</v>
      </c>
      <c r="G343" s="31">
        <v>0.02</v>
      </c>
      <c r="H343" s="16">
        <v>78</v>
      </c>
      <c r="I343" s="16">
        <v>64</v>
      </c>
      <c r="J343" s="14">
        <v>0</v>
      </c>
      <c r="K343" s="14">
        <v>0</v>
      </c>
      <c r="L343" s="14">
        <v>0</v>
      </c>
      <c r="M343" s="14">
        <v>0</v>
      </c>
      <c r="N343" s="14">
        <v>0</v>
      </c>
      <c r="O343" s="14">
        <v>0</v>
      </c>
      <c r="P343" s="14">
        <v>0</v>
      </c>
      <c r="Q343" s="14">
        <v>2</v>
      </c>
      <c r="R343" s="14">
        <v>0</v>
      </c>
      <c r="S343" s="14">
        <v>13</v>
      </c>
      <c r="T343" s="14">
        <v>1</v>
      </c>
      <c r="U343" s="14">
        <v>0</v>
      </c>
      <c r="V343" s="14">
        <v>0</v>
      </c>
      <c r="W343" s="14">
        <v>16</v>
      </c>
      <c r="X343" s="14">
        <v>19</v>
      </c>
      <c r="Y343" s="12">
        <v>35</v>
      </c>
      <c r="Z343" s="18"/>
      <c r="AA343" s="37">
        <v>2.2285714285714286</v>
      </c>
      <c r="AB343" s="37">
        <v>82.051282051282058</v>
      </c>
    </row>
    <row r="346" spans="1:28" ht="17" x14ac:dyDescent="0.4">
      <c r="A346" s="43" t="s">
        <v>233</v>
      </c>
      <c r="B346" s="44"/>
      <c r="C346" s="44"/>
      <c r="D346" s="44"/>
      <c r="E346" s="44"/>
      <c r="F346" s="56"/>
      <c r="G346" s="45"/>
      <c r="H346" s="4"/>
      <c r="I346" s="4"/>
      <c r="J346" s="2" t="s">
        <v>1</v>
      </c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43"/>
      <c r="Y346" s="2"/>
      <c r="Z346" s="111"/>
    </row>
    <row r="347" spans="1:28" ht="87" x14ac:dyDescent="0.35">
      <c r="A347" s="7" t="s">
        <v>31</v>
      </c>
      <c r="B347" s="7" t="s">
        <v>2</v>
      </c>
      <c r="C347" s="7" t="s">
        <v>4</v>
      </c>
      <c r="D347" s="7" t="s">
        <v>5</v>
      </c>
      <c r="E347" s="9" t="s">
        <v>21</v>
      </c>
      <c r="F347" s="8" t="s">
        <v>7</v>
      </c>
      <c r="G347" s="9" t="s">
        <v>8</v>
      </c>
      <c r="H347" s="10" t="s">
        <v>9</v>
      </c>
      <c r="I347" s="10" t="s">
        <v>10</v>
      </c>
      <c r="J347" s="8" t="s">
        <v>11</v>
      </c>
      <c r="K347" s="8" t="s">
        <v>12</v>
      </c>
      <c r="L347" s="8" t="s">
        <v>13</v>
      </c>
      <c r="M347" s="8" t="s">
        <v>14</v>
      </c>
      <c r="N347" s="8" t="s">
        <v>15</v>
      </c>
      <c r="O347" s="8" t="s">
        <v>16</v>
      </c>
      <c r="P347" s="8" t="s">
        <v>17</v>
      </c>
      <c r="Q347" s="8" t="s">
        <v>18</v>
      </c>
      <c r="R347" s="8" t="s">
        <v>19</v>
      </c>
      <c r="S347" s="8" t="s">
        <v>20</v>
      </c>
      <c r="T347" s="8">
        <v>9</v>
      </c>
      <c r="U347" s="8">
        <v>11</v>
      </c>
      <c r="V347" s="8">
        <v>24</v>
      </c>
      <c r="W347" s="8" t="s">
        <v>21</v>
      </c>
      <c r="X347" s="49" t="s">
        <v>22</v>
      </c>
      <c r="Y347" s="7" t="s">
        <v>55</v>
      </c>
      <c r="Z347" s="11"/>
      <c r="AA347" s="7" t="s">
        <v>260</v>
      </c>
      <c r="AB347" s="7" t="s">
        <v>243</v>
      </c>
    </row>
    <row r="348" spans="1:28" s="30" customFormat="1" x14ac:dyDescent="0.35">
      <c r="A348" s="25" t="s">
        <v>24</v>
      </c>
      <c r="B348" s="14">
        <v>1</v>
      </c>
      <c r="C348" s="14">
        <v>18</v>
      </c>
      <c r="D348" s="14">
        <v>292</v>
      </c>
      <c r="E348" s="14">
        <v>310</v>
      </c>
      <c r="F348" s="14">
        <v>193</v>
      </c>
      <c r="G348" s="14" t="s">
        <v>140</v>
      </c>
      <c r="H348" s="16">
        <v>21</v>
      </c>
      <c r="I348" s="16">
        <v>20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>
        <v>0</v>
      </c>
      <c r="T348" s="14">
        <v>0</v>
      </c>
      <c r="U348" s="14">
        <v>0</v>
      </c>
      <c r="V348" s="14">
        <v>0</v>
      </c>
      <c r="W348" s="14">
        <v>0</v>
      </c>
      <c r="X348" s="14">
        <v>23</v>
      </c>
      <c r="Y348" s="19">
        <v>23</v>
      </c>
      <c r="Z348" s="98"/>
      <c r="AA348" s="37">
        <v>0.91304347826086951</v>
      </c>
      <c r="AB348" s="37">
        <v>95.238095238095241</v>
      </c>
    </row>
    <row r="349" spans="1:28" s="30" customFormat="1" x14ac:dyDescent="0.35">
      <c r="A349" s="26" t="s">
        <v>26</v>
      </c>
      <c r="B349" s="27">
        <v>1</v>
      </c>
      <c r="C349" s="27">
        <v>3</v>
      </c>
      <c r="D349" s="27">
        <v>297</v>
      </c>
      <c r="E349" s="27">
        <v>300</v>
      </c>
      <c r="F349" s="19" t="s">
        <v>27</v>
      </c>
      <c r="G349" s="27" t="s">
        <v>141</v>
      </c>
      <c r="H349" s="27">
        <v>20</v>
      </c>
      <c r="I349" s="27">
        <v>18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v>0</v>
      </c>
      <c r="P349" s="27">
        <v>0</v>
      </c>
      <c r="Q349" s="27">
        <v>0</v>
      </c>
      <c r="R349" s="27">
        <v>0</v>
      </c>
      <c r="S349" s="27">
        <v>0</v>
      </c>
      <c r="T349" s="27">
        <v>0</v>
      </c>
      <c r="U349" s="27">
        <v>0</v>
      </c>
      <c r="V349" s="27">
        <v>0</v>
      </c>
      <c r="W349" s="27">
        <v>0</v>
      </c>
      <c r="X349" s="27">
        <v>43</v>
      </c>
      <c r="Y349" s="27">
        <v>43</v>
      </c>
      <c r="AA349" s="37">
        <v>0.46511627906976744</v>
      </c>
      <c r="AB349" s="37">
        <v>90</v>
      </c>
    </row>
    <row r="350" spans="1:28" x14ac:dyDescent="0.35">
      <c r="A350" s="7" t="s">
        <v>29</v>
      </c>
      <c r="B350" s="12">
        <v>1</v>
      </c>
      <c r="C350" s="12">
        <v>0</v>
      </c>
      <c r="D350" s="12">
        <v>348</v>
      </c>
      <c r="E350" s="14">
        <v>348</v>
      </c>
      <c r="F350" s="14">
        <v>149</v>
      </c>
      <c r="G350" s="31">
        <v>7.0000000000000007E-2</v>
      </c>
      <c r="H350" s="16">
        <v>11</v>
      </c>
      <c r="I350" s="16">
        <v>11</v>
      </c>
      <c r="J350" s="14">
        <v>0</v>
      </c>
      <c r="K350" s="14">
        <v>0</v>
      </c>
      <c r="L350" s="14">
        <v>0</v>
      </c>
      <c r="M350" s="14">
        <v>0</v>
      </c>
      <c r="N350" s="14">
        <v>0</v>
      </c>
      <c r="O350" s="14">
        <v>0</v>
      </c>
      <c r="P350" s="14">
        <v>0</v>
      </c>
      <c r="Q350" s="14">
        <v>0</v>
      </c>
      <c r="R350" s="14">
        <v>0</v>
      </c>
      <c r="S350" s="14">
        <v>0</v>
      </c>
      <c r="T350" s="14">
        <v>0</v>
      </c>
      <c r="U350" s="14">
        <v>0</v>
      </c>
      <c r="V350" s="14">
        <v>0</v>
      </c>
      <c r="W350" s="14">
        <v>0</v>
      </c>
      <c r="X350" s="14">
        <v>23</v>
      </c>
      <c r="Y350" s="12">
        <v>23</v>
      </c>
      <c r="Z350" s="18"/>
      <c r="AA350" s="37">
        <v>0.47826086956521741</v>
      </c>
      <c r="AB350" s="38">
        <v>100</v>
      </c>
    </row>
    <row r="353" spans="1:28" ht="18" customHeight="1" x14ac:dyDescent="0.4">
      <c r="A353" s="43" t="s">
        <v>234</v>
      </c>
      <c r="B353" s="44"/>
      <c r="C353" s="44"/>
      <c r="D353" s="44"/>
      <c r="E353" s="44"/>
      <c r="F353" s="56"/>
      <c r="G353" s="45"/>
      <c r="H353" s="4"/>
      <c r="I353" s="4"/>
      <c r="J353" s="2" t="s">
        <v>1</v>
      </c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43"/>
      <c r="Y353" s="2"/>
      <c r="Z353" s="111"/>
    </row>
    <row r="354" spans="1:28" ht="87" x14ac:dyDescent="0.35">
      <c r="A354" s="7" t="s">
        <v>31</v>
      </c>
      <c r="B354" s="7" t="s">
        <v>2</v>
      </c>
      <c r="C354" s="7" t="s">
        <v>4</v>
      </c>
      <c r="D354" s="7" t="s">
        <v>5</v>
      </c>
      <c r="E354" s="9" t="s">
        <v>21</v>
      </c>
      <c r="F354" s="8" t="s">
        <v>7</v>
      </c>
      <c r="G354" s="9" t="s">
        <v>8</v>
      </c>
      <c r="H354" s="10" t="s">
        <v>9</v>
      </c>
      <c r="I354" s="10" t="s">
        <v>10</v>
      </c>
      <c r="J354" s="8" t="s">
        <v>11</v>
      </c>
      <c r="K354" s="8" t="s">
        <v>12</v>
      </c>
      <c r="L354" s="8" t="s">
        <v>13</v>
      </c>
      <c r="M354" s="8" t="s">
        <v>14</v>
      </c>
      <c r="N354" s="8" t="s">
        <v>15</v>
      </c>
      <c r="O354" s="8" t="s">
        <v>16</v>
      </c>
      <c r="P354" s="8" t="s">
        <v>17</v>
      </c>
      <c r="Q354" s="8" t="s">
        <v>18</v>
      </c>
      <c r="R354" s="8" t="s">
        <v>19</v>
      </c>
      <c r="S354" s="8" t="s">
        <v>20</v>
      </c>
      <c r="T354" s="8">
        <v>9</v>
      </c>
      <c r="U354" s="8">
        <v>11</v>
      </c>
      <c r="V354" s="8">
        <v>24</v>
      </c>
      <c r="W354" s="8" t="s">
        <v>21</v>
      </c>
      <c r="X354" s="49" t="s">
        <v>22</v>
      </c>
      <c r="Y354" s="7" t="s">
        <v>55</v>
      </c>
      <c r="Z354" s="11"/>
      <c r="AA354" s="7" t="s">
        <v>260</v>
      </c>
      <c r="AB354" s="7" t="s">
        <v>243</v>
      </c>
    </row>
    <row r="355" spans="1:28" s="30" customFormat="1" x14ac:dyDescent="0.35">
      <c r="A355" s="25" t="s">
        <v>24</v>
      </c>
      <c r="B355" s="14">
        <v>1</v>
      </c>
      <c r="C355" s="14">
        <v>0</v>
      </c>
      <c r="D355" s="14">
        <v>288</v>
      </c>
      <c r="E355" s="14">
        <v>288</v>
      </c>
      <c r="F355" s="14">
        <v>114</v>
      </c>
      <c r="G355" s="14">
        <v>0</v>
      </c>
      <c r="H355" s="16">
        <f>5</f>
        <v>5</v>
      </c>
      <c r="I355" s="16">
        <v>5</v>
      </c>
      <c r="J355" s="14">
        <v>0</v>
      </c>
      <c r="K355" s="14">
        <v>0</v>
      </c>
      <c r="L355" s="14">
        <v>0</v>
      </c>
      <c r="M355" s="14">
        <v>0</v>
      </c>
      <c r="N355" s="14">
        <v>0</v>
      </c>
      <c r="O355" s="14">
        <v>0</v>
      </c>
      <c r="P355" s="14">
        <v>0</v>
      </c>
      <c r="Q355" s="14">
        <v>0</v>
      </c>
      <c r="R355" s="14">
        <v>0</v>
      </c>
      <c r="S355" s="14">
        <v>0</v>
      </c>
      <c r="T355" s="14">
        <v>0</v>
      </c>
      <c r="U355" s="14">
        <v>0</v>
      </c>
      <c r="V355" s="14">
        <v>0</v>
      </c>
      <c r="W355" s="14">
        <v>0</v>
      </c>
      <c r="X355" s="14">
        <v>0</v>
      </c>
      <c r="Y355" s="14">
        <v>0</v>
      </c>
      <c r="Z355" s="17"/>
      <c r="AA355" s="1">
        <v>5</v>
      </c>
      <c r="AB355" s="1">
        <f>I355*100/H355</f>
        <v>100</v>
      </c>
    </row>
    <row r="356" spans="1:28" s="30" customFormat="1" x14ac:dyDescent="0.35">
      <c r="A356" s="26" t="s">
        <v>26</v>
      </c>
      <c r="B356" s="27">
        <v>1</v>
      </c>
      <c r="C356" s="27">
        <v>20</v>
      </c>
      <c r="D356" s="27">
        <v>319</v>
      </c>
      <c r="E356" s="27">
        <v>339</v>
      </c>
      <c r="F356" s="19" t="s">
        <v>27</v>
      </c>
      <c r="G356" s="27" t="s">
        <v>142</v>
      </c>
      <c r="H356" s="27">
        <v>4</v>
      </c>
      <c r="I356" s="27">
        <v>4</v>
      </c>
      <c r="J356" s="27">
        <v>0</v>
      </c>
      <c r="K356" s="27">
        <v>0</v>
      </c>
      <c r="L356" s="27">
        <v>0</v>
      </c>
      <c r="M356" s="27">
        <v>0</v>
      </c>
      <c r="N356" s="27">
        <v>0</v>
      </c>
      <c r="O356" s="27">
        <v>0</v>
      </c>
      <c r="P356" s="27">
        <v>0</v>
      </c>
      <c r="Q356" s="27">
        <v>0</v>
      </c>
      <c r="R356" s="27">
        <v>0</v>
      </c>
      <c r="S356" s="27">
        <v>0</v>
      </c>
      <c r="T356" s="27">
        <v>0</v>
      </c>
      <c r="U356" s="27">
        <v>0</v>
      </c>
      <c r="V356" s="27">
        <v>0</v>
      </c>
      <c r="W356" s="27">
        <v>0</v>
      </c>
      <c r="X356" s="27">
        <v>2</v>
      </c>
      <c r="Y356" s="27">
        <v>2</v>
      </c>
      <c r="AA356" s="1">
        <f>H356/Y356</f>
        <v>2</v>
      </c>
      <c r="AB356" s="1">
        <f>I356*100/H356</f>
        <v>100</v>
      </c>
    </row>
    <row r="357" spans="1:28" x14ac:dyDescent="0.35">
      <c r="A357" s="7" t="s">
        <v>29</v>
      </c>
      <c r="B357" s="12">
        <v>1</v>
      </c>
      <c r="C357" s="12">
        <v>0</v>
      </c>
      <c r="D357" s="12">
        <v>414</v>
      </c>
      <c r="E357" s="14">
        <v>414</v>
      </c>
      <c r="F357" s="14">
        <v>169</v>
      </c>
      <c r="G357" s="14">
        <v>0</v>
      </c>
      <c r="H357" s="16">
        <v>4</v>
      </c>
      <c r="I357" s="16">
        <v>4</v>
      </c>
      <c r="J357" s="14">
        <v>0</v>
      </c>
      <c r="K357" s="14">
        <v>0</v>
      </c>
      <c r="L357" s="14">
        <v>0</v>
      </c>
      <c r="M357" s="14">
        <v>0</v>
      </c>
      <c r="N357" s="14">
        <v>0</v>
      </c>
      <c r="O357" s="14">
        <v>0</v>
      </c>
      <c r="P357" s="14">
        <v>0</v>
      </c>
      <c r="Q357" s="14">
        <v>0</v>
      </c>
      <c r="R357" s="14">
        <v>0</v>
      </c>
      <c r="S357" s="14">
        <v>0</v>
      </c>
      <c r="T357" s="14">
        <v>0</v>
      </c>
      <c r="U357" s="14">
        <v>0</v>
      </c>
      <c r="V357" s="14">
        <v>0</v>
      </c>
      <c r="W357" s="14">
        <v>0</v>
      </c>
      <c r="X357" s="14">
        <v>0</v>
      </c>
      <c r="Y357" s="12">
        <v>0</v>
      </c>
      <c r="Z357" s="18"/>
      <c r="AA357" s="1">
        <v>0</v>
      </c>
      <c r="AB357" s="1">
        <f>I357*100/H357</f>
        <v>100</v>
      </c>
    </row>
    <row r="360" spans="1:28" ht="18" customHeight="1" x14ac:dyDescent="0.4">
      <c r="A360" s="43" t="s">
        <v>235</v>
      </c>
      <c r="B360" s="44"/>
      <c r="C360" s="44"/>
      <c r="D360" s="44"/>
      <c r="E360" s="44"/>
      <c r="F360" s="56"/>
      <c r="G360" s="45"/>
      <c r="H360" s="4"/>
      <c r="I360" s="4"/>
      <c r="J360" s="2" t="s">
        <v>1</v>
      </c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43"/>
      <c r="Y360" s="2"/>
      <c r="Z360" s="111"/>
    </row>
    <row r="361" spans="1:28" ht="87" x14ac:dyDescent="0.35">
      <c r="A361" s="7" t="s">
        <v>31</v>
      </c>
      <c r="B361" s="7" t="s">
        <v>2</v>
      </c>
      <c r="C361" s="7" t="s">
        <v>4</v>
      </c>
      <c r="D361" s="7" t="s">
        <v>5</v>
      </c>
      <c r="E361" s="9" t="s">
        <v>21</v>
      </c>
      <c r="F361" s="8" t="s">
        <v>7</v>
      </c>
      <c r="G361" s="9" t="s">
        <v>8</v>
      </c>
      <c r="H361" s="10" t="s">
        <v>9</v>
      </c>
      <c r="I361" s="10" t="s">
        <v>10</v>
      </c>
      <c r="J361" s="8" t="s">
        <v>11</v>
      </c>
      <c r="K361" s="8" t="s">
        <v>12</v>
      </c>
      <c r="L361" s="8" t="s">
        <v>13</v>
      </c>
      <c r="M361" s="8" t="s">
        <v>14</v>
      </c>
      <c r="N361" s="8" t="s">
        <v>15</v>
      </c>
      <c r="O361" s="8" t="s">
        <v>16</v>
      </c>
      <c r="P361" s="8" t="s">
        <v>17</v>
      </c>
      <c r="Q361" s="8" t="s">
        <v>18</v>
      </c>
      <c r="R361" s="8" t="s">
        <v>19</v>
      </c>
      <c r="S361" s="8" t="s">
        <v>20</v>
      </c>
      <c r="T361" s="8">
        <v>9</v>
      </c>
      <c r="U361" s="8">
        <v>11</v>
      </c>
      <c r="V361" s="8">
        <v>24</v>
      </c>
      <c r="W361" s="8" t="s">
        <v>21</v>
      </c>
      <c r="X361" s="49" t="s">
        <v>22</v>
      </c>
      <c r="Y361" s="7" t="s">
        <v>55</v>
      </c>
      <c r="Z361" s="11"/>
      <c r="AA361" s="7" t="s">
        <v>260</v>
      </c>
      <c r="AB361" s="7" t="s">
        <v>243</v>
      </c>
    </row>
    <row r="362" spans="1:28" s="30" customFormat="1" x14ac:dyDescent="0.35">
      <c r="A362" s="25" t="s">
        <v>24</v>
      </c>
      <c r="B362" s="14">
        <v>5</v>
      </c>
      <c r="C362" s="14">
        <v>3</v>
      </c>
      <c r="D362" s="14">
        <v>214</v>
      </c>
      <c r="E362" s="14">
        <v>217</v>
      </c>
      <c r="F362" s="14">
        <v>175</v>
      </c>
      <c r="G362" s="14">
        <v>0</v>
      </c>
      <c r="H362" s="16">
        <v>30</v>
      </c>
      <c r="I362" s="16">
        <v>30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0</v>
      </c>
      <c r="X362" s="14">
        <v>0</v>
      </c>
      <c r="Y362" s="14">
        <v>0</v>
      </c>
      <c r="Z362" s="17"/>
      <c r="AA362" s="1">
        <v>30</v>
      </c>
      <c r="AB362" s="1">
        <v>100</v>
      </c>
    </row>
    <row r="363" spans="1:28" s="30" customFormat="1" x14ac:dyDescent="0.35">
      <c r="A363" s="26" t="s">
        <v>26</v>
      </c>
      <c r="B363" s="27">
        <v>5</v>
      </c>
      <c r="C363" s="27">
        <v>10</v>
      </c>
      <c r="D363" s="27">
        <v>145</v>
      </c>
      <c r="E363" s="27">
        <v>155</v>
      </c>
      <c r="F363" s="19" t="s">
        <v>27</v>
      </c>
      <c r="G363" s="67" t="s">
        <v>143</v>
      </c>
      <c r="H363" s="27">
        <v>16</v>
      </c>
      <c r="I363" s="27">
        <v>16</v>
      </c>
      <c r="J363" s="27">
        <v>0</v>
      </c>
      <c r="K363" s="27">
        <v>0</v>
      </c>
      <c r="L363" s="27">
        <v>0</v>
      </c>
      <c r="M363" s="27">
        <v>1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  <c r="V363" s="27">
        <v>0</v>
      </c>
      <c r="W363" s="27">
        <v>1</v>
      </c>
      <c r="X363" s="27">
        <v>0</v>
      </c>
      <c r="Y363" s="67">
        <v>1</v>
      </c>
      <c r="Z363" s="115"/>
      <c r="AA363" s="1">
        <v>16</v>
      </c>
      <c r="AB363" s="1">
        <v>100</v>
      </c>
    </row>
    <row r="364" spans="1:28" x14ac:dyDescent="0.35">
      <c r="A364" s="7" t="s">
        <v>29</v>
      </c>
      <c r="B364" s="12">
        <v>5</v>
      </c>
      <c r="C364" s="12">
        <v>85</v>
      </c>
      <c r="D364" s="12">
        <v>182</v>
      </c>
      <c r="E364" s="14">
        <v>267</v>
      </c>
      <c r="F364" s="14">
        <v>224</v>
      </c>
      <c r="G364" s="31">
        <v>0.01</v>
      </c>
      <c r="H364" s="16">
        <v>8</v>
      </c>
      <c r="I364" s="16">
        <v>8</v>
      </c>
      <c r="J364" s="14">
        <v>0</v>
      </c>
      <c r="K364" s="14">
        <v>0</v>
      </c>
      <c r="L364" s="14">
        <v>0</v>
      </c>
      <c r="M364" s="14">
        <v>1</v>
      </c>
      <c r="N364" s="14">
        <v>1</v>
      </c>
      <c r="O364" s="14">
        <v>0</v>
      </c>
      <c r="P364" s="14">
        <v>0</v>
      </c>
      <c r="Q364" s="14">
        <v>0</v>
      </c>
      <c r="R364" s="14">
        <v>0</v>
      </c>
      <c r="S364" s="14">
        <v>1</v>
      </c>
      <c r="T364" s="14">
        <v>0</v>
      </c>
      <c r="U364" s="14">
        <v>0</v>
      </c>
      <c r="V364" s="14">
        <v>0</v>
      </c>
      <c r="W364" s="14">
        <v>13</v>
      </c>
      <c r="X364" s="14">
        <v>0</v>
      </c>
      <c r="Y364" s="12">
        <v>13</v>
      </c>
      <c r="Z364" s="18"/>
      <c r="AA364" s="37">
        <v>0.61538461538461542</v>
      </c>
      <c r="AB364" s="1">
        <v>100</v>
      </c>
    </row>
    <row r="367" spans="1:28" ht="17" x14ac:dyDescent="0.4">
      <c r="A367" s="43" t="s">
        <v>236</v>
      </c>
      <c r="B367" s="44"/>
      <c r="C367" s="44"/>
      <c r="D367" s="44"/>
      <c r="E367" s="44"/>
      <c r="F367" s="44"/>
      <c r="G367" s="44"/>
      <c r="H367" s="44"/>
      <c r="I367" s="44"/>
      <c r="J367" s="2" t="s">
        <v>1</v>
      </c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111"/>
    </row>
    <row r="368" spans="1:28" ht="87" x14ac:dyDescent="0.35">
      <c r="A368" s="7" t="s">
        <v>31</v>
      </c>
      <c r="B368" s="7" t="s">
        <v>2</v>
      </c>
      <c r="C368" s="7" t="s">
        <v>4</v>
      </c>
      <c r="D368" s="7" t="s">
        <v>5</v>
      </c>
      <c r="E368" s="8" t="s">
        <v>32</v>
      </c>
      <c r="F368" s="9" t="s">
        <v>7</v>
      </c>
      <c r="G368" s="9" t="s">
        <v>8</v>
      </c>
      <c r="H368" s="10" t="s">
        <v>9</v>
      </c>
      <c r="I368" s="10" t="s">
        <v>10</v>
      </c>
      <c r="J368" s="8" t="s">
        <v>11</v>
      </c>
      <c r="K368" s="8" t="s">
        <v>12</v>
      </c>
      <c r="L368" s="8" t="s">
        <v>13</v>
      </c>
      <c r="M368" s="8" t="s">
        <v>14</v>
      </c>
      <c r="N368" s="8" t="s">
        <v>15</v>
      </c>
      <c r="O368" s="8" t="s">
        <v>16</v>
      </c>
      <c r="P368" s="8" t="s">
        <v>17</v>
      </c>
      <c r="Q368" s="8" t="s">
        <v>18</v>
      </c>
      <c r="R368" s="8" t="s">
        <v>19</v>
      </c>
      <c r="S368" s="8" t="s">
        <v>20</v>
      </c>
      <c r="T368" s="8">
        <v>9</v>
      </c>
      <c r="U368" s="8">
        <v>11</v>
      </c>
      <c r="V368" s="8">
        <v>24</v>
      </c>
      <c r="W368" s="8" t="s">
        <v>21</v>
      </c>
      <c r="X368" s="8" t="s">
        <v>22</v>
      </c>
      <c r="Y368" s="8" t="s">
        <v>23</v>
      </c>
      <c r="Z368" s="24"/>
      <c r="AA368" s="7" t="s">
        <v>260</v>
      </c>
      <c r="AB368" s="7" t="s">
        <v>243</v>
      </c>
    </row>
    <row r="369" spans="1:28" ht="14.5" customHeight="1" x14ac:dyDescent="0.35">
      <c r="A369" s="7" t="s">
        <v>24</v>
      </c>
      <c r="B369" s="123" t="s">
        <v>149</v>
      </c>
      <c r="C369" s="124"/>
      <c r="D369" s="124"/>
      <c r="E369" s="124"/>
      <c r="F369" s="124"/>
      <c r="G369" s="124"/>
      <c r="H369" s="124"/>
      <c r="I369" s="124"/>
      <c r="J369" s="124"/>
      <c r="K369" s="124"/>
      <c r="L369" s="124"/>
      <c r="M369" s="124"/>
      <c r="N369" s="124"/>
      <c r="O369" s="124"/>
      <c r="P369" s="124"/>
      <c r="Q369" s="124"/>
      <c r="R369" s="124"/>
      <c r="S369" s="124"/>
      <c r="T369" s="124"/>
      <c r="U369" s="124"/>
      <c r="V369" s="124"/>
      <c r="W369" s="124"/>
      <c r="X369" s="124"/>
      <c r="Y369" s="125"/>
      <c r="Z369" s="116"/>
      <c r="AA369" s="126" t="s">
        <v>157</v>
      </c>
      <c r="AB369" s="127"/>
    </row>
  </sheetData>
  <mergeCells count="3">
    <mergeCell ref="A1:Y1"/>
    <mergeCell ref="B369:Y369"/>
    <mergeCell ref="AA369:AB36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91260-1362-4182-869A-AE4EF8EFD604}">
  <dimension ref="A1:AA69"/>
  <sheetViews>
    <sheetView tabSelected="1" zoomScale="70" zoomScaleNormal="70" workbookViewId="0">
      <selection activeCell="P38" sqref="P38"/>
    </sheetView>
  </sheetViews>
  <sheetFormatPr defaultRowHeight="14.5" x14ac:dyDescent="0.35"/>
  <cols>
    <col min="2" max="2" width="10.26953125" customWidth="1"/>
    <col min="6" max="25" width="8.7265625" customWidth="1"/>
    <col min="26" max="26" width="15.36328125" customWidth="1"/>
    <col min="27" max="27" width="13.26953125" customWidth="1"/>
  </cols>
  <sheetData>
    <row r="1" spans="1:27" ht="77" customHeight="1" x14ac:dyDescent="0.45">
      <c r="A1" s="130" t="s">
        <v>241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96"/>
      <c r="X1" s="97"/>
      <c r="Y1" s="73"/>
    </row>
    <row r="2" spans="1:27" ht="17" x14ac:dyDescent="0.4">
      <c r="A2" s="2" t="s">
        <v>30</v>
      </c>
      <c r="B2" s="2"/>
      <c r="C2" s="2"/>
      <c r="D2" s="2"/>
      <c r="E2" s="2"/>
      <c r="F2" s="2"/>
      <c r="G2" s="2"/>
      <c r="H2" s="2"/>
      <c r="I2" s="2" t="s">
        <v>1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111"/>
    </row>
    <row r="3" spans="1:27" ht="87" x14ac:dyDescent="0.35">
      <c r="A3" s="7" t="s">
        <v>31</v>
      </c>
      <c r="B3" s="7" t="s">
        <v>2</v>
      </c>
      <c r="C3" s="7" t="s">
        <v>4</v>
      </c>
      <c r="D3" s="7" t="s">
        <v>5</v>
      </c>
      <c r="E3" s="8" t="s">
        <v>32</v>
      </c>
      <c r="F3" s="8" t="s">
        <v>8</v>
      </c>
      <c r="G3" s="10" t="s">
        <v>9</v>
      </c>
      <c r="H3" s="10" t="s">
        <v>10</v>
      </c>
      <c r="I3" s="8" t="s">
        <v>11</v>
      </c>
      <c r="J3" s="8" t="s">
        <v>12</v>
      </c>
      <c r="K3" s="8" t="s">
        <v>13</v>
      </c>
      <c r="L3" s="8" t="s">
        <v>14</v>
      </c>
      <c r="M3" s="8" t="s">
        <v>15</v>
      </c>
      <c r="N3" s="8" t="s">
        <v>16</v>
      </c>
      <c r="O3" s="8" t="s">
        <v>17</v>
      </c>
      <c r="P3" s="8" t="s">
        <v>18</v>
      </c>
      <c r="Q3" s="8" t="s">
        <v>19</v>
      </c>
      <c r="R3" s="8" t="s">
        <v>20</v>
      </c>
      <c r="S3" s="8">
        <v>9</v>
      </c>
      <c r="T3" s="8">
        <v>11</v>
      </c>
      <c r="U3" s="8">
        <v>24</v>
      </c>
      <c r="V3" s="8" t="s">
        <v>21</v>
      </c>
      <c r="W3" s="8" t="s">
        <v>22</v>
      </c>
      <c r="X3" s="8" t="s">
        <v>23</v>
      </c>
      <c r="Y3" s="24"/>
      <c r="Z3" s="7" t="s">
        <v>260</v>
      </c>
      <c r="AA3" s="7" t="s">
        <v>243</v>
      </c>
    </row>
    <row r="4" spans="1:27" x14ac:dyDescent="0.35">
      <c r="A4" s="25" t="s">
        <v>24</v>
      </c>
      <c r="B4" s="14">
        <v>1</v>
      </c>
      <c r="C4" s="14">
        <v>9</v>
      </c>
      <c r="D4" s="14">
        <v>2850</v>
      </c>
      <c r="E4" s="14">
        <v>2859</v>
      </c>
      <c r="F4" s="14" t="s">
        <v>33</v>
      </c>
      <c r="G4" s="16">
        <v>809</v>
      </c>
      <c r="H4" s="16">
        <v>0</v>
      </c>
      <c r="I4" s="14">
        <v>0</v>
      </c>
      <c r="J4" s="14">
        <v>0</v>
      </c>
      <c r="K4" s="14">
        <v>0</v>
      </c>
      <c r="L4" s="14">
        <v>0</v>
      </c>
      <c r="M4" s="14">
        <v>4</v>
      </c>
      <c r="N4" s="14">
        <v>0</v>
      </c>
      <c r="O4" s="14">
        <v>2</v>
      </c>
      <c r="P4" s="14">
        <v>0</v>
      </c>
      <c r="Q4" s="14">
        <v>2</v>
      </c>
      <c r="R4" s="14">
        <v>18</v>
      </c>
      <c r="S4" s="14">
        <v>0</v>
      </c>
      <c r="T4" s="14">
        <v>0</v>
      </c>
      <c r="U4" s="14">
        <v>0</v>
      </c>
      <c r="V4" s="14">
        <v>26</v>
      </c>
      <c r="W4" s="14">
        <v>0</v>
      </c>
      <c r="X4" s="14">
        <v>26</v>
      </c>
      <c r="Y4" s="17"/>
      <c r="Z4" s="37">
        <v>31.115384615384617</v>
      </c>
      <c r="AA4" s="38">
        <v>0</v>
      </c>
    </row>
    <row r="5" spans="1:27" x14ac:dyDescent="0.35">
      <c r="A5" s="26" t="s">
        <v>26</v>
      </c>
      <c r="B5" s="27">
        <v>1</v>
      </c>
      <c r="C5" s="27">
        <v>0</v>
      </c>
      <c r="D5" s="27">
        <v>2983</v>
      </c>
      <c r="E5" s="27">
        <v>2983</v>
      </c>
      <c r="F5" s="27" t="s">
        <v>34</v>
      </c>
      <c r="G5" s="28">
        <v>591</v>
      </c>
      <c r="H5" s="28">
        <v>0</v>
      </c>
      <c r="I5" s="27">
        <v>1</v>
      </c>
      <c r="J5" s="27">
        <v>0</v>
      </c>
      <c r="K5" s="27">
        <v>0</v>
      </c>
      <c r="L5" s="27">
        <v>1</v>
      </c>
      <c r="M5" s="27">
        <v>9</v>
      </c>
      <c r="N5" s="27">
        <v>0</v>
      </c>
      <c r="O5" s="27">
        <v>2</v>
      </c>
      <c r="P5" s="27">
        <v>0</v>
      </c>
      <c r="Q5" s="27">
        <v>0</v>
      </c>
      <c r="R5" s="27">
        <v>3</v>
      </c>
      <c r="S5" s="27">
        <v>0</v>
      </c>
      <c r="T5" s="27">
        <v>0</v>
      </c>
      <c r="U5" s="27">
        <v>0</v>
      </c>
      <c r="V5" s="27">
        <v>16</v>
      </c>
      <c r="W5" s="27">
        <v>0</v>
      </c>
      <c r="X5" s="27">
        <v>16</v>
      </c>
      <c r="Y5" s="30"/>
      <c r="Z5" s="37">
        <v>36.9375</v>
      </c>
      <c r="AA5" s="38">
        <v>0</v>
      </c>
    </row>
    <row r="6" spans="1:27" x14ac:dyDescent="0.35">
      <c r="A6" s="7" t="s">
        <v>29</v>
      </c>
      <c r="B6" s="12">
        <v>1</v>
      </c>
      <c r="C6" s="12">
        <v>39</v>
      </c>
      <c r="D6" s="12">
        <v>3444</v>
      </c>
      <c r="E6" s="14">
        <v>3483</v>
      </c>
      <c r="F6" s="31">
        <v>0.02</v>
      </c>
      <c r="G6" s="16">
        <v>531</v>
      </c>
      <c r="H6" s="16">
        <v>0</v>
      </c>
      <c r="I6" s="1">
        <v>0</v>
      </c>
      <c r="J6" s="1">
        <v>0</v>
      </c>
      <c r="K6" s="1">
        <v>0</v>
      </c>
      <c r="L6" s="1">
        <v>0</v>
      </c>
      <c r="M6" s="1">
        <v>17</v>
      </c>
      <c r="N6" s="1">
        <v>0</v>
      </c>
      <c r="O6" s="1">
        <v>0</v>
      </c>
      <c r="P6" s="1">
        <v>0</v>
      </c>
      <c r="Q6" s="1">
        <v>0</v>
      </c>
      <c r="R6" s="1">
        <v>31</v>
      </c>
      <c r="S6" s="1">
        <v>0</v>
      </c>
      <c r="T6" s="1">
        <v>0</v>
      </c>
      <c r="U6" s="1">
        <v>0</v>
      </c>
      <c r="V6" s="1">
        <v>48</v>
      </c>
      <c r="W6" s="1">
        <v>0</v>
      </c>
      <c r="X6" s="1">
        <v>48</v>
      </c>
      <c r="Z6" s="37">
        <v>11.0625</v>
      </c>
      <c r="AA6" s="38">
        <v>0</v>
      </c>
    </row>
    <row r="9" spans="1:27" ht="17" x14ac:dyDescent="0.4">
      <c r="A9" s="2" t="s">
        <v>35</v>
      </c>
      <c r="B9" s="2"/>
      <c r="C9" s="32"/>
      <c r="D9" s="32"/>
      <c r="E9" s="32"/>
      <c r="F9" s="32"/>
      <c r="G9" s="32"/>
      <c r="H9" s="32"/>
      <c r="I9" s="2" t="s">
        <v>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11"/>
    </row>
    <row r="10" spans="1:27" ht="87" x14ac:dyDescent="0.35">
      <c r="A10" s="7" t="s">
        <v>31</v>
      </c>
      <c r="B10" s="7" t="s">
        <v>2</v>
      </c>
      <c r="C10" s="7" t="s">
        <v>4</v>
      </c>
      <c r="D10" s="7" t="s">
        <v>5</v>
      </c>
      <c r="E10" s="8" t="s">
        <v>32</v>
      </c>
      <c r="F10" s="8" t="s">
        <v>8</v>
      </c>
      <c r="G10" s="10" t="s">
        <v>9</v>
      </c>
      <c r="H10" s="10" t="s">
        <v>10</v>
      </c>
      <c r="I10" s="8" t="s">
        <v>11</v>
      </c>
      <c r="J10" s="8" t="s">
        <v>12</v>
      </c>
      <c r="K10" s="8" t="s">
        <v>13</v>
      </c>
      <c r="L10" s="8" t="s">
        <v>14</v>
      </c>
      <c r="M10" s="8" t="s">
        <v>15</v>
      </c>
      <c r="N10" s="8" t="s">
        <v>16</v>
      </c>
      <c r="O10" s="8" t="s">
        <v>17</v>
      </c>
      <c r="P10" s="8" t="s">
        <v>18</v>
      </c>
      <c r="Q10" s="8" t="s">
        <v>19</v>
      </c>
      <c r="R10" s="8" t="s">
        <v>20</v>
      </c>
      <c r="S10" s="8">
        <v>9</v>
      </c>
      <c r="T10" s="8">
        <v>11</v>
      </c>
      <c r="U10" s="8">
        <v>24</v>
      </c>
      <c r="V10" s="8" t="s">
        <v>21</v>
      </c>
      <c r="W10" s="8" t="s">
        <v>22</v>
      </c>
      <c r="X10" s="8" t="s">
        <v>23</v>
      </c>
      <c r="Y10" s="24"/>
      <c r="Z10" s="7" t="s">
        <v>260</v>
      </c>
      <c r="AA10" s="7" t="s">
        <v>243</v>
      </c>
    </row>
    <row r="11" spans="1:27" x14ac:dyDescent="0.35">
      <c r="A11" s="25" t="s">
        <v>24</v>
      </c>
      <c r="B11" s="14">
        <v>1</v>
      </c>
      <c r="C11" s="14">
        <v>179</v>
      </c>
      <c r="D11" s="14">
        <v>10822</v>
      </c>
      <c r="E11" s="14">
        <v>11001</v>
      </c>
      <c r="F11" s="19" t="s">
        <v>36</v>
      </c>
      <c r="G11" s="16">
        <v>1420</v>
      </c>
      <c r="H11" s="16">
        <v>122</v>
      </c>
      <c r="I11" s="14">
        <v>2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2</v>
      </c>
      <c r="P11" s="14">
        <v>0</v>
      </c>
      <c r="Q11" s="14">
        <v>1</v>
      </c>
      <c r="R11" s="14">
        <v>67</v>
      </c>
      <c r="S11" s="14">
        <v>0</v>
      </c>
      <c r="T11" s="14">
        <v>0</v>
      </c>
      <c r="U11" s="14">
        <v>0</v>
      </c>
      <c r="V11" s="14">
        <v>72</v>
      </c>
      <c r="W11" s="14">
        <v>0</v>
      </c>
      <c r="X11" s="14">
        <v>72</v>
      </c>
      <c r="Y11" s="17"/>
      <c r="Z11" s="37">
        <v>19.722222222222221</v>
      </c>
      <c r="AA11" s="37">
        <v>8.591549295774648</v>
      </c>
    </row>
    <row r="12" spans="1:27" x14ac:dyDescent="0.35">
      <c r="A12" s="33" t="s">
        <v>26</v>
      </c>
      <c r="B12" s="27">
        <v>1</v>
      </c>
      <c r="C12" s="27">
        <v>675</v>
      </c>
      <c r="D12" s="27">
        <v>11686</v>
      </c>
      <c r="E12" s="27">
        <v>12361</v>
      </c>
      <c r="F12" s="34" t="s">
        <v>37</v>
      </c>
      <c r="G12" s="28">
        <v>2080</v>
      </c>
      <c r="H12" s="28">
        <v>577</v>
      </c>
      <c r="I12" s="27">
        <v>3</v>
      </c>
      <c r="J12" s="27">
        <v>0</v>
      </c>
      <c r="K12" s="27">
        <v>0</v>
      </c>
      <c r="L12" s="27">
        <v>0</v>
      </c>
      <c r="M12" s="27">
        <v>4</v>
      </c>
      <c r="N12" s="27">
        <v>0</v>
      </c>
      <c r="O12" s="27">
        <v>1</v>
      </c>
      <c r="P12" s="27">
        <v>4</v>
      </c>
      <c r="Q12" s="27">
        <v>2</v>
      </c>
      <c r="R12" s="27">
        <v>68</v>
      </c>
      <c r="S12" s="27">
        <v>0</v>
      </c>
      <c r="T12" s="27">
        <v>0</v>
      </c>
      <c r="U12" s="27">
        <v>0</v>
      </c>
      <c r="V12" s="27">
        <v>82</v>
      </c>
      <c r="W12" s="27">
        <v>423</v>
      </c>
      <c r="X12" s="27">
        <v>505</v>
      </c>
      <c r="Y12" s="30"/>
      <c r="Z12" s="37">
        <v>4.1188118811881189</v>
      </c>
      <c r="AA12" s="37">
        <v>27.740384615384617</v>
      </c>
    </row>
    <row r="13" spans="1:27" x14ac:dyDescent="0.35">
      <c r="A13" s="7" t="s">
        <v>29</v>
      </c>
      <c r="B13" s="12">
        <v>1</v>
      </c>
      <c r="C13" s="12">
        <v>1088</v>
      </c>
      <c r="D13" s="12">
        <v>12238</v>
      </c>
      <c r="E13" s="14">
        <v>13326</v>
      </c>
      <c r="F13" s="31">
        <v>0.06</v>
      </c>
      <c r="G13" s="16">
        <v>1576</v>
      </c>
      <c r="H13" s="16">
        <v>140</v>
      </c>
      <c r="I13" s="14">
        <v>1</v>
      </c>
      <c r="J13" s="14">
        <v>0</v>
      </c>
      <c r="K13" s="14">
        <v>0</v>
      </c>
      <c r="L13" s="14">
        <v>0</v>
      </c>
      <c r="M13" s="14">
        <v>1</v>
      </c>
      <c r="N13" s="14">
        <v>0</v>
      </c>
      <c r="O13" s="14">
        <v>2</v>
      </c>
      <c r="P13" s="14">
        <v>2</v>
      </c>
      <c r="Q13" s="14">
        <v>0</v>
      </c>
      <c r="R13" s="14">
        <v>52</v>
      </c>
      <c r="S13" s="14">
        <v>0</v>
      </c>
      <c r="T13" s="14">
        <v>0</v>
      </c>
      <c r="U13" s="14">
        <v>0</v>
      </c>
      <c r="V13" s="14">
        <v>58</v>
      </c>
      <c r="W13" s="14">
        <v>550</v>
      </c>
      <c r="X13" s="1">
        <v>608</v>
      </c>
      <c r="Z13" s="37">
        <v>2.5921052631578947</v>
      </c>
      <c r="AA13" s="37">
        <v>8.8832487309644677</v>
      </c>
    </row>
    <row r="16" spans="1:27" ht="17" x14ac:dyDescent="0.4">
      <c r="A16" s="2" t="s">
        <v>38</v>
      </c>
      <c r="B16" s="32"/>
      <c r="C16" s="32"/>
      <c r="D16" s="32"/>
      <c r="E16" s="32"/>
      <c r="F16" s="32"/>
      <c r="G16" s="32"/>
      <c r="H16" s="32"/>
      <c r="I16" s="128" t="s">
        <v>1</v>
      </c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23"/>
    </row>
    <row r="17" spans="1:27" ht="87" x14ac:dyDescent="0.35">
      <c r="A17" s="7" t="s">
        <v>31</v>
      </c>
      <c r="B17" s="7" t="s">
        <v>2</v>
      </c>
      <c r="C17" s="7" t="s">
        <v>4</v>
      </c>
      <c r="D17" s="7" t="s">
        <v>5</v>
      </c>
      <c r="E17" s="8" t="s">
        <v>32</v>
      </c>
      <c r="F17" s="8" t="s">
        <v>8</v>
      </c>
      <c r="G17" s="10" t="s">
        <v>9</v>
      </c>
      <c r="H17" s="10" t="s">
        <v>10</v>
      </c>
      <c r="I17" s="8" t="s">
        <v>11</v>
      </c>
      <c r="J17" s="8" t="s">
        <v>12</v>
      </c>
      <c r="K17" s="8" t="s">
        <v>13</v>
      </c>
      <c r="L17" s="8" t="s">
        <v>14</v>
      </c>
      <c r="M17" s="8" t="s">
        <v>15</v>
      </c>
      <c r="N17" s="8" t="s">
        <v>16</v>
      </c>
      <c r="O17" s="8" t="s">
        <v>17</v>
      </c>
      <c r="P17" s="8" t="s">
        <v>18</v>
      </c>
      <c r="Q17" s="8" t="s">
        <v>19</v>
      </c>
      <c r="R17" s="8" t="s">
        <v>20</v>
      </c>
      <c r="S17" s="8">
        <v>9</v>
      </c>
      <c r="T17" s="8">
        <v>11</v>
      </c>
      <c r="U17" s="8">
        <v>24</v>
      </c>
      <c r="V17" s="8" t="s">
        <v>21</v>
      </c>
      <c r="W17" s="8" t="s">
        <v>22</v>
      </c>
      <c r="X17" s="8" t="s">
        <v>23</v>
      </c>
      <c r="Y17" s="24"/>
      <c r="Z17" s="7" t="s">
        <v>260</v>
      </c>
      <c r="AA17" s="7" t="s">
        <v>243</v>
      </c>
    </row>
    <row r="18" spans="1:27" x14ac:dyDescent="0.35">
      <c r="A18" s="7" t="s">
        <v>24</v>
      </c>
      <c r="B18" s="12">
        <v>1</v>
      </c>
      <c r="C18" s="12">
        <v>134</v>
      </c>
      <c r="D18" s="12">
        <v>3107</v>
      </c>
      <c r="E18" s="14">
        <v>3241</v>
      </c>
      <c r="F18" s="14" t="s">
        <v>39</v>
      </c>
      <c r="G18" s="16">
        <v>420</v>
      </c>
      <c r="H18" s="16">
        <v>12</v>
      </c>
      <c r="I18" s="14">
        <v>6</v>
      </c>
      <c r="J18" s="14">
        <v>1</v>
      </c>
      <c r="K18" s="14">
        <v>0</v>
      </c>
      <c r="L18" s="14">
        <v>2</v>
      </c>
      <c r="M18" s="14">
        <v>44</v>
      </c>
      <c r="N18" s="14">
        <v>0</v>
      </c>
      <c r="O18" s="14">
        <v>10</v>
      </c>
      <c r="P18" s="14">
        <v>0</v>
      </c>
      <c r="Q18" s="14">
        <v>0</v>
      </c>
      <c r="R18" s="14">
        <v>78</v>
      </c>
      <c r="S18" s="14">
        <v>0</v>
      </c>
      <c r="T18" s="14">
        <v>0</v>
      </c>
      <c r="U18" s="14">
        <v>0</v>
      </c>
      <c r="V18" s="14">
        <v>141</v>
      </c>
      <c r="W18" s="14">
        <v>134</v>
      </c>
      <c r="X18" s="14">
        <v>275</v>
      </c>
      <c r="Y18" s="17"/>
      <c r="Z18" s="37">
        <v>1.5272727272727273</v>
      </c>
      <c r="AA18" s="37">
        <v>2.8571428571428572</v>
      </c>
    </row>
    <row r="19" spans="1:27" x14ac:dyDescent="0.35">
      <c r="A19" s="33" t="s">
        <v>26</v>
      </c>
      <c r="B19" s="27">
        <v>1</v>
      </c>
      <c r="C19" s="27">
        <v>158</v>
      </c>
      <c r="D19" s="27">
        <v>2855</v>
      </c>
      <c r="E19" s="27">
        <v>3013</v>
      </c>
      <c r="F19" s="34" t="s">
        <v>40</v>
      </c>
      <c r="G19" s="28">
        <v>385</v>
      </c>
      <c r="H19" s="28">
        <v>7</v>
      </c>
      <c r="I19" s="27">
        <v>0</v>
      </c>
      <c r="J19" s="27">
        <v>6</v>
      </c>
      <c r="K19" s="27">
        <v>0</v>
      </c>
      <c r="L19" s="27">
        <v>0</v>
      </c>
      <c r="M19" s="27">
        <v>42</v>
      </c>
      <c r="N19" s="27">
        <v>0</v>
      </c>
      <c r="O19" s="27">
        <v>13</v>
      </c>
      <c r="P19" s="27">
        <v>19</v>
      </c>
      <c r="Q19" s="27">
        <v>0</v>
      </c>
      <c r="R19" s="27">
        <v>72</v>
      </c>
      <c r="S19" s="27">
        <v>0</v>
      </c>
      <c r="T19" s="27">
        <v>0</v>
      </c>
      <c r="U19" s="27">
        <v>0</v>
      </c>
      <c r="V19" s="1">
        <v>152</v>
      </c>
      <c r="W19" s="27">
        <v>160</v>
      </c>
      <c r="X19" s="27">
        <v>312</v>
      </c>
      <c r="Y19" s="30"/>
      <c r="Z19" s="37">
        <v>1.233974358974359</v>
      </c>
      <c r="AA19" s="37">
        <v>1.8181818181818181</v>
      </c>
    </row>
    <row r="20" spans="1:27" x14ac:dyDescent="0.35">
      <c r="A20" s="7" t="s">
        <v>29</v>
      </c>
      <c r="B20" s="12">
        <v>1</v>
      </c>
      <c r="C20" s="12">
        <v>237</v>
      </c>
      <c r="D20" s="12">
        <v>3866</v>
      </c>
      <c r="E20" s="14">
        <v>4103</v>
      </c>
      <c r="F20" s="31">
        <v>0.1</v>
      </c>
      <c r="G20" s="16">
        <v>429</v>
      </c>
      <c r="H20" s="16">
        <v>11</v>
      </c>
      <c r="I20" s="14">
        <v>0</v>
      </c>
      <c r="J20" s="14">
        <v>97</v>
      </c>
      <c r="K20" s="14">
        <v>0</v>
      </c>
      <c r="L20" s="14">
        <v>1</v>
      </c>
      <c r="M20" s="14">
        <v>115</v>
      </c>
      <c r="N20" s="14">
        <v>0</v>
      </c>
      <c r="O20" s="14">
        <v>23</v>
      </c>
      <c r="P20" s="14">
        <v>2</v>
      </c>
      <c r="Q20" s="14">
        <v>1</v>
      </c>
      <c r="R20" s="14">
        <v>142</v>
      </c>
      <c r="S20" s="14">
        <v>0</v>
      </c>
      <c r="T20" s="14">
        <v>0</v>
      </c>
      <c r="U20" s="14">
        <v>0</v>
      </c>
      <c r="V20" s="14">
        <v>381</v>
      </c>
      <c r="W20" s="14">
        <v>248</v>
      </c>
      <c r="X20" s="14">
        <v>629</v>
      </c>
      <c r="Y20" s="17"/>
      <c r="Z20" s="37">
        <v>0.68203497615262321</v>
      </c>
      <c r="AA20" s="37">
        <v>2.5641025641025643</v>
      </c>
    </row>
    <row r="23" spans="1:27" ht="17" x14ac:dyDescent="0.4">
      <c r="A23" s="2" t="s">
        <v>41</v>
      </c>
      <c r="B23" s="2"/>
      <c r="C23" s="32"/>
      <c r="D23" s="32"/>
      <c r="E23" s="32"/>
      <c r="F23" s="32"/>
      <c r="G23" s="32"/>
      <c r="H23" s="32"/>
      <c r="I23" s="35"/>
      <c r="J23" s="2" t="s">
        <v>1</v>
      </c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111"/>
    </row>
    <row r="24" spans="1:27" ht="87" x14ac:dyDescent="0.35">
      <c r="A24" s="7" t="s">
        <v>31</v>
      </c>
      <c r="B24" s="7" t="s">
        <v>2</v>
      </c>
      <c r="C24" s="7" t="s">
        <v>4</v>
      </c>
      <c r="D24" s="7" t="s">
        <v>5</v>
      </c>
      <c r="E24" s="8" t="s">
        <v>32</v>
      </c>
      <c r="F24" s="8" t="s">
        <v>8</v>
      </c>
      <c r="G24" s="10" t="s">
        <v>9</v>
      </c>
      <c r="H24" s="10" t="s">
        <v>10</v>
      </c>
      <c r="I24" s="8" t="s">
        <v>11</v>
      </c>
      <c r="J24" s="8" t="s">
        <v>12</v>
      </c>
      <c r="K24" s="8" t="s">
        <v>13</v>
      </c>
      <c r="L24" s="8" t="s">
        <v>14</v>
      </c>
      <c r="M24" s="8" t="s">
        <v>15</v>
      </c>
      <c r="N24" s="8" t="s">
        <v>16</v>
      </c>
      <c r="O24" s="8" t="s">
        <v>17</v>
      </c>
      <c r="P24" s="8" t="s">
        <v>18</v>
      </c>
      <c r="Q24" s="8" t="s">
        <v>19</v>
      </c>
      <c r="R24" s="8" t="s">
        <v>20</v>
      </c>
      <c r="S24" s="8">
        <v>9</v>
      </c>
      <c r="T24" s="8">
        <v>11</v>
      </c>
      <c r="U24" s="8">
        <v>24</v>
      </c>
      <c r="V24" s="8" t="s">
        <v>21</v>
      </c>
      <c r="W24" s="8" t="s">
        <v>22</v>
      </c>
      <c r="X24" s="8" t="s">
        <v>23</v>
      </c>
      <c r="Y24" s="24"/>
      <c r="Z24" s="7" t="s">
        <v>260</v>
      </c>
      <c r="AA24" s="7" t="s">
        <v>243</v>
      </c>
    </row>
    <row r="25" spans="1:27" x14ac:dyDescent="0.35">
      <c r="A25" s="25" t="s">
        <v>24</v>
      </c>
      <c r="B25" s="14">
        <v>1</v>
      </c>
      <c r="C25" s="14">
        <v>61</v>
      </c>
      <c r="D25" s="14">
        <v>3122</v>
      </c>
      <c r="E25" s="14">
        <v>3183</v>
      </c>
      <c r="F25" s="14" t="s">
        <v>42</v>
      </c>
      <c r="G25" s="16">
        <v>471</v>
      </c>
      <c r="H25" s="16">
        <v>60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12</v>
      </c>
      <c r="S25" s="14">
        <v>0</v>
      </c>
      <c r="T25" s="14">
        <v>0</v>
      </c>
      <c r="U25" s="14">
        <v>0</v>
      </c>
      <c r="V25" s="14">
        <v>12</v>
      </c>
      <c r="W25" s="14">
        <v>229</v>
      </c>
      <c r="X25" s="14">
        <v>241</v>
      </c>
      <c r="Y25" s="17"/>
      <c r="Z25" s="37">
        <v>1.954356846473029</v>
      </c>
      <c r="AA25" s="37">
        <v>12.738853503184714</v>
      </c>
    </row>
    <row r="26" spans="1:27" x14ac:dyDescent="0.35">
      <c r="A26" s="26" t="s">
        <v>26</v>
      </c>
      <c r="B26" s="27">
        <v>1</v>
      </c>
      <c r="C26" s="27">
        <v>36</v>
      </c>
      <c r="D26" s="27">
        <v>3542</v>
      </c>
      <c r="E26" s="27">
        <v>3578</v>
      </c>
      <c r="F26" s="27" t="s">
        <v>43</v>
      </c>
      <c r="G26" s="28">
        <v>511</v>
      </c>
      <c r="H26" s="28">
        <v>74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12</v>
      </c>
      <c r="S26" s="27">
        <v>0</v>
      </c>
      <c r="T26" s="27">
        <v>0</v>
      </c>
      <c r="U26" s="27">
        <v>0</v>
      </c>
      <c r="V26" s="27">
        <v>12</v>
      </c>
      <c r="W26" s="27">
        <v>303</v>
      </c>
      <c r="X26" s="27">
        <v>315</v>
      </c>
      <c r="Y26" s="30"/>
      <c r="Z26" s="37">
        <v>1.6222222222222222</v>
      </c>
      <c r="AA26" s="37">
        <v>14.481409001956948</v>
      </c>
    </row>
    <row r="27" spans="1:27" x14ac:dyDescent="0.35">
      <c r="A27" s="7" t="s">
        <v>29</v>
      </c>
      <c r="B27" s="12">
        <v>1</v>
      </c>
      <c r="C27" s="12">
        <v>15</v>
      </c>
      <c r="D27" s="12">
        <v>3754</v>
      </c>
      <c r="E27" s="14">
        <v>3769</v>
      </c>
      <c r="F27" s="31">
        <v>0.03</v>
      </c>
      <c r="G27" s="16">
        <v>500</v>
      </c>
      <c r="H27" s="16">
        <v>106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11</v>
      </c>
      <c r="S27" s="14">
        <v>0</v>
      </c>
      <c r="T27" s="14">
        <v>0</v>
      </c>
      <c r="U27" s="14">
        <v>0</v>
      </c>
      <c r="V27" s="14">
        <v>11</v>
      </c>
      <c r="W27" s="14">
        <v>108</v>
      </c>
      <c r="X27" s="1">
        <v>119</v>
      </c>
      <c r="Z27" s="37">
        <v>4.2016806722689077</v>
      </c>
      <c r="AA27" s="37">
        <v>21.2</v>
      </c>
    </row>
    <row r="30" spans="1:27" ht="17" x14ac:dyDescent="0.4">
      <c r="A30" s="2" t="s">
        <v>44</v>
      </c>
      <c r="B30" s="2"/>
      <c r="C30" s="32"/>
      <c r="D30" s="32"/>
      <c r="E30" s="32"/>
      <c r="F30" s="32"/>
      <c r="G30" s="32"/>
      <c r="H30" s="32"/>
      <c r="I30" s="2" t="s">
        <v>1</v>
      </c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111"/>
    </row>
    <row r="31" spans="1:27" ht="87" x14ac:dyDescent="0.35">
      <c r="A31" s="7" t="s">
        <v>31</v>
      </c>
      <c r="B31" s="7" t="s">
        <v>2</v>
      </c>
      <c r="C31" s="7" t="s">
        <v>4</v>
      </c>
      <c r="D31" s="7" t="s">
        <v>5</v>
      </c>
      <c r="E31" s="8" t="s">
        <v>32</v>
      </c>
      <c r="F31" s="8" t="s">
        <v>8</v>
      </c>
      <c r="G31" s="10" t="s">
        <v>9</v>
      </c>
      <c r="H31" s="10" t="s">
        <v>10</v>
      </c>
      <c r="I31" s="8" t="s">
        <v>11</v>
      </c>
      <c r="J31" s="8" t="s">
        <v>12</v>
      </c>
      <c r="K31" s="8" t="s">
        <v>13</v>
      </c>
      <c r="L31" s="8" t="s">
        <v>14</v>
      </c>
      <c r="M31" s="8" t="s">
        <v>15</v>
      </c>
      <c r="N31" s="8" t="s">
        <v>16</v>
      </c>
      <c r="O31" s="8" t="s">
        <v>17</v>
      </c>
      <c r="P31" s="8" t="s">
        <v>18</v>
      </c>
      <c r="Q31" s="8" t="s">
        <v>19</v>
      </c>
      <c r="R31" s="8" t="s">
        <v>20</v>
      </c>
      <c r="S31" s="8">
        <v>9</v>
      </c>
      <c r="T31" s="8">
        <v>11</v>
      </c>
      <c r="U31" s="8">
        <v>24</v>
      </c>
      <c r="V31" s="8" t="s">
        <v>21</v>
      </c>
      <c r="W31" s="8" t="s">
        <v>22</v>
      </c>
      <c r="X31" s="8" t="s">
        <v>23</v>
      </c>
      <c r="Y31" s="24"/>
      <c r="Z31" s="7" t="s">
        <v>260</v>
      </c>
      <c r="AA31" s="7" t="s">
        <v>243</v>
      </c>
    </row>
    <row r="32" spans="1:27" x14ac:dyDescent="0.35">
      <c r="A32" s="25" t="s">
        <v>24</v>
      </c>
      <c r="B32" s="14">
        <v>1</v>
      </c>
      <c r="C32" s="14">
        <v>62</v>
      </c>
      <c r="D32" s="14">
        <v>3472</v>
      </c>
      <c r="E32" s="14">
        <v>3534</v>
      </c>
      <c r="F32" s="14">
        <v>0</v>
      </c>
      <c r="G32" s="16">
        <v>208</v>
      </c>
      <c r="H32" s="27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0</v>
      </c>
      <c r="W32" s="14">
        <v>0</v>
      </c>
      <c r="X32" s="14">
        <v>0</v>
      </c>
      <c r="Y32" s="17"/>
      <c r="Z32" s="1">
        <v>208</v>
      </c>
      <c r="AA32" s="1">
        <f>H32*100/G32</f>
        <v>0</v>
      </c>
    </row>
    <row r="33" spans="1:27" x14ac:dyDescent="0.35">
      <c r="A33" s="26" t="s">
        <v>26</v>
      </c>
      <c r="B33" s="27">
        <v>1</v>
      </c>
      <c r="C33" s="27">
        <v>70</v>
      </c>
      <c r="D33" s="27">
        <v>2772</v>
      </c>
      <c r="E33" s="27">
        <v>2842</v>
      </c>
      <c r="F33" s="36">
        <v>0</v>
      </c>
      <c r="G33" s="28">
        <v>108</v>
      </c>
      <c r="H33" s="28">
        <v>8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30"/>
      <c r="Z33" s="1">
        <v>108</v>
      </c>
      <c r="AA33" s="37">
        <v>7.4074074074074074</v>
      </c>
    </row>
    <row r="34" spans="1:27" x14ac:dyDescent="0.35">
      <c r="A34" s="7" t="s">
        <v>29</v>
      </c>
      <c r="B34" s="12">
        <v>1</v>
      </c>
      <c r="C34" s="12">
        <v>125</v>
      </c>
      <c r="D34" s="12">
        <v>3375</v>
      </c>
      <c r="E34" s="14">
        <v>3500</v>
      </c>
      <c r="F34" s="31">
        <v>0</v>
      </c>
      <c r="G34" s="16">
        <v>263</v>
      </c>
      <c r="H34" s="16">
        <v>18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7"/>
      <c r="Z34" s="1">
        <v>263</v>
      </c>
      <c r="AA34" s="37">
        <v>6.8441064638783269</v>
      </c>
    </row>
    <row r="37" spans="1:27" ht="17" x14ac:dyDescent="0.4">
      <c r="A37" s="2" t="s">
        <v>45</v>
      </c>
      <c r="B37" s="2"/>
      <c r="C37" s="2"/>
      <c r="D37" s="2"/>
      <c r="E37" s="2"/>
      <c r="F37" s="2"/>
      <c r="G37" s="2"/>
      <c r="H37" s="2"/>
      <c r="I37" s="129" t="s">
        <v>1</v>
      </c>
      <c r="J37" s="129"/>
      <c r="K37" s="129"/>
      <c r="L37" s="129"/>
      <c r="M37" s="129"/>
      <c r="N37" s="129"/>
      <c r="O37" s="129"/>
      <c r="P37" s="129"/>
      <c r="Q37" s="129"/>
      <c r="R37" s="129"/>
      <c r="S37" s="129"/>
      <c r="T37" s="129"/>
      <c r="U37" s="129"/>
      <c r="V37" s="129"/>
      <c r="W37" s="4"/>
      <c r="X37" s="1"/>
    </row>
    <row r="38" spans="1:27" ht="87" x14ac:dyDescent="0.35">
      <c r="A38" s="7" t="s">
        <v>31</v>
      </c>
      <c r="B38" s="7" t="s">
        <v>2</v>
      </c>
      <c r="C38" s="7" t="s">
        <v>4</v>
      </c>
      <c r="D38" s="7" t="s">
        <v>5</v>
      </c>
      <c r="E38" s="8" t="s">
        <v>32</v>
      </c>
      <c r="F38" s="8" t="s">
        <v>8</v>
      </c>
      <c r="G38" s="10" t="s">
        <v>9</v>
      </c>
      <c r="H38" s="10" t="s">
        <v>10</v>
      </c>
      <c r="I38" s="8" t="s">
        <v>11</v>
      </c>
      <c r="J38" s="8" t="s">
        <v>12</v>
      </c>
      <c r="K38" s="8" t="s">
        <v>13</v>
      </c>
      <c r="L38" s="8" t="s">
        <v>14</v>
      </c>
      <c r="M38" s="8" t="s">
        <v>15</v>
      </c>
      <c r="N38" s="8" t="s">
        <v>16</v>
      </c>
      <c r="O38" s="8" t="s">
        <v>17</v>
      </c>
      <c r="P38" s="8" t="s">
        <v>18</v>
      </c>
      <c r="Q38" s="8" t="s">
        <v>19</v>
      </c>
      <c r="R38" s="8" t="s">
        <v>20</v>
      </c>
      <c r="S38" s="8">
        <v>9</v>
      </c>
      <c r="T38" s="8">
        <v>11</v>
      </c>
      <c r="U38" s="8">
        <v>24</v>
      </c>
      <c r="V38" s="8" t="s">
        <v>21</v>
      </c>
      <c r="W38" s="8" t="s">
        <v>22</v>
      </c>
      <c r="X38" s="8" t="s">
        <v>23</v>
      </c>
      <c r="Y38" s="24"/>
      <c r="Z38" s="7" t="s">
        <v>260</v>
      </c>
      <c r="AA38" s="7" t="s">
        <v>243</v>
      </c>
    </row>
    <row r="39" spans="1:27" ht="29" x14ac:dyDescent="0.35">
      <c r="A39" s="25" t="s">
        <v>24</v>
      </c>
      <c r="B39" s="14" t="s">
        <v>27</v>
      </c>
      <c r="C39" s="14">
        <v>13</v>
      </c>
      <c r="D39" s="14">
        <v>1494</v>
      </c>
      <c r="E39" s="14">
        <v>1507</v>
      </c>
      <c r="F39" s="19" t="s">
        <v>46</v>
      </c>
      <c r="G39" s="16">
        <v>124</v>
      </c>
      <c r="H39" s="16">
        <v>6</v>
      </c>
      <c r="I39" s="14">
        <v>0</v>
      </c>
      <c r="J39" s="14">
        <v>0</v>
      </c>
      <c r="K39" s="14">
        <v>0</v>
      </c>
      <c r="L39" s="14">
        <v>0</v>
      </c>
      <c r="M39" s="14">
        <v>2</v>
      </c>
      <c r="N39" s="14">
        <v>0</v>
      </c>
      <c r="O39" s="14">
        <v>0</v>
      </c>
      <c r="P39" s="14">
        <v>1</v>
      </c>
      <c r="Q39" s="14">
        <v>29</v>
      </c>
      <c r="R39" s="14">
        <v>0</v>
      </c>
      <c r="S39" s="14">
        <v>0</v>
      </c>
      <c r="T39" s="14">
        <v>0</v>
      </c>
      <c r="U39" s="14">
        <v>30</v>
      </c>
      <c r="V39" s="19">
        <v>62</v>
      </c>
      <c r="W39" s="40">
        <v>21</v>
      </c>
      <c r="X39" s="98">
        <v>83</v>
      </c>
      <c r="Y39" s="98"/>
      <c r="Z39" s="109">
        <v>1.4939759036144578</v>
      </c>
      <c r="AA39" s="109">
        <v>4.838709677419355</v>
      </c>
    </row>
    <row r="40" spans="1:27" x14ac:dyDescent="0.35">
      <c r="A40" s="26" t="s">
        <v>26</v>
      </c>
      <c r="B40" s="27" t="s">
        <v>27</v>
      </c>
      <c r="C40" s="27">
        <v>9</v>
      </c>
      <c r="D40" s="27">
        <v>1972</v>
      </c>
      <c r="E40" s="27">
        <v>1981</v>
      </c>
      <c r="F40" s="34" t="s">
        <v>47</v>
      </c>
      <c r="G40" s="28">
        <v>169</v>
      </c>
      <c r="H40" s="28">
        <v>54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5</v>
      </c>
      <c r="Q40" s="27">
        <v>22</v>
      </c>
      <c r="R40" s="27">
        <v>1</v>
      </c>
      <c r="S40" s="27">
        <v>0</v>
      </c>
      <c r="T40" s="27">
        <v>0</v>
      </c>
      <c r="U40" s="27">
        <v>13</v>
      </c>
      <c r="V40" s="27">
        <v>41</v>
      </c>
      <c r="W40" s="41">
        <v>18</v>
      </c>
      <c r="X40" s="30">
        <v>59</v>
      </c>
      <c r="Y40" s="30"/>
      <c r="Z40" s="109">
        <v>2.8644067796610169</v>
      </c>
      <c r="AA40" s="109">
        <v>31.952662721893493</v>
      </c>
    </row>
    <row r="41" spans="1:27" x14ac:dyDescent="0.35">
      <c r="A41" s="7" t="s">
        <v>29</v>
      </c>
      <c r="B41" s="14" t="s">
        <v>27</v>
      </c>
      <c r="C41" s="12">
        <v>5</v>
      </c>
      <c r="D41" s="12">
        <v>1921</v>
      </c>
      <c r="E41" s="14">
        <v>1926</v>
      </c>
      <c r="F41" s="31">
        <v>0.03</v>
      </c>
      <c r="G41" s="16">
        <v>158</v>
      </c>
      <c r="H41" s="16">
        <v>35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2</v>
      </c>
      <c r="Q41" s="14">
        <v>25</v>
      </c>
      <c r="R41" s="14">
        <v>4</v>
      </c>
      <c r="S41" s="14">
        <v>0</v>
      </c>
      <c r="T41" s="14">
        <v>0</v>
      </c>
      <c r="U41" s="14">
        <v>35</v>
      </c>
      <c r="V41" s="14">
        <v>66</v>
      </c>
      <c r="W41" s="14">
        <v>0</v>
      </c>
      <c r="X41" s="1">
        <v>66</v>
      </c>
      <c r="Z41" s="109">
        <v>2.393939393939394</v>
      </c>
      <c r="AA41" s="109">
        <v>22.151898734177216</v>
      </c>
    </row>
    <row r="44" spans="1:27" ht="17" x14ac:dyDescent="0.4">
      <c r="A44" s="2" t="s">
        <v>237</v>
      </c>
      <c r="B44" s="2"/>
      <c r="C44" s="2"/>
      <c r="D44" s="2"/>
      <c r="E44" s="2"/>
      <c r="F44" s="2"/>
      <c r="G44" s="2"/>
      <c r="H44" s="2"/>
      <c r="I44" s="2" t="s">
        <v>1</v>
      </c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111"/>
    </row>
    <row r="45" spans="1:27" ht="87" x14ac:dyDescent="0.35">
      <c r="A45" s="7" t="s">
        <v>31</v>
      </c>
      <c r="B45" s="7" t="s">
        <v>2</v>
      </c>
      <c r="C45" s="7" t="s">
        <v>4</v>
      </c>
      <c r="D45" s="7" t="s">
        <v>5</v>
      </c>
      <c r="E45" s="8" t="s">
        <v>32</v>
      </c>
      <c r="F45" s="8" t="s">
        <v>8</v>
      </c>
      <c r="G45" s="10" t="s">
        <v>9</v>
      </c>
      <c r="H45" s="10" t="s">
        <v>10</v>
      </c>
      <c r="I45" s="8" t="s">
        <v>11</v>
      </c>
      <c r="J45" s="8" t="s">
        <v>12</v>
      </c>
      <c r="K45" s="8" t="s">
        <v>13</v>
      </c>
      <c r="L45" s="8" t="s">
        <v>14</v>
      </c>
      <c r="M45" s="8" t="s">
        <v>15</v>
      </c>
      <c r="N45" s="8" t="s">
        <v>16</v>
      </c>
      <c r="O45" s="8" t="s">
        <v>17</v>
      </c>
      <c r="P45" s="8" t="s">
        <v>18</v>
      </c>
      <c r="Q45" s="8" t="s">
        <v>19</v>
      </c>
      <c r="R45" s="8" t="s">
        <v>20</v>
      </c>
      <c r="S45" s="8">
        <v>9</v>
      </c>
      <c r="T45" s="8">
        <v>11</v>
      </c>
      <c r="U45" s="8">
        <v>24</v>
      </c>
      <c r="V45" s="8" t="s">
        <v>21</v>
      </c>
      <c r="W45" s="8" t="s">
        <v>22</v>
      </c>
      <c r="X45" s="8" t="s">
        <v>23</v>
      </c>
      <c r="Y45" s="24"/>
      <c r="Z45" s="7" t="s">
        <v>260</v>
      </c>
      <c r="AA45" s="7" t="s">
        <v>243</v>
      </c>
    </row>
    <row r="46" spans="1:27" ht="12.5" customHeight="1" x14ac:dyDescent="0.35">
      <c r="A46" s="25" t="s">
        <v>24</v>
      </c>
      <c r="B46" s="14">
        <v>2</v>
      </c>
      <c r="C46" s="14">
        <v>1336</v>
      </c>
      <c r="D46" s="14">
        <v>1610</v>
      </c>
      <c r="E46" s="14">
        <v>2946</v>
      </c>
      <c r="F46" s="14" t="s">
        <v>145</v>
      </c>
      <c r="G46" s="16">
        <v>261</v>
      </c>
      <c r="H46" s="16">
        <v>24</v>
      </c>
      <c r="I46" s="14">
        <v>0</v>
      </c>
      <c r="J46" s="14">
        <v>0</v>
      </c>
      <c r="K46" s="14">
        <v>0</v>
      </c>
      <c r="L46" s="14">
        <v>0</v>
      </c>
      <c r="M46" s="14">
        <v>3</v>
      </c>
      <c r="N46" s="14">
        <v>0</v>
      </c>
      <c r="O46" s="14">
        <v>1</v>
      </c>
      <c r="P46" s="14">
        <v>3</v>
      </c>
      <c r="Q46" s="14">
        <v>0</v>
      </c>
      <c r="R46" s="14">
        <v>14</v>
      </c>
      <c r="S46" s="14">
        <v>0</v>
      </c>
      <c r="T46" s="14">
        <v>0</v>
      </c>
      <c r="U46" s="14">
        <v>0</v>
      </c>
      <c r="V46" s="14">
        <v>21</v>
      </c>
      <c r="W46" s="14">
        <v>223</v>
      </c>
      <c r="X46" s="14">
        <v>244</v>
      </c>
      <c r="Y46" s="17"/>
      <c r="Z46" s="37">
        <v>1.069672131147541</v>
      </c>
      <c r="AA46" s="37">
        <v>9.1954022988505741</v>
      </c>
    </row>
    <row r="47" spans="1:27" x14ac:dyDescent="0.35">
      <c r="A47" s="26" t="s">
        <v>26</v>
      </c>
      <c r="B47" s="27">
        <v>1</v>
      </c>
      <c r="C47" s="27">
        <v>1043</v>
      </c>
      <c r="D47" s="27">
        <v>888</v>
      </c>
      <c r="E47" s="27">
        <v>1931</v>
      </c>
      <c r="F47" s="67" t="s">
        <v>146</v>
      </c>
      <c r="G47" s="28">
        <v>84</v>
      </c>
      <c r="H47" s="28">
        <v>21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11</v>
      </c>
      <c r="S47" s="27">
        <v>0</v>
      </c>
      <c r="T47" s="27">
        <v>0</v>
      </c>
      <c r="U47" s="27">
        <v>0</v>
      </c>
      <c r="V47" s="27">
        <v>11</v>
      </c>
      <c r="W47" s="27">
        <v>128</v>
      </c>
      <c r="X47" s="27">
        <v>139</v>
      </c>
      <c r="Y47" s="30"/>
      <c r="Z47" s="37">
        <v>0.60431654676258995</v>
      </c>
      <c r="AA47" s="37">
        <v>25</v>
      </c>
    </row>
    <row r="48" spans="1:27" x14ac:dyDescent="0.35">
      <c r="A48" s="7" t="s">
        <v>29</v>
      </c>
      <c r="B48" s="12">
        <v>1</v>
      </c>
      <c r="C48" s="12">
        <v>669</v>
      </c>
      <c r="D48" s="12">
        <v>1557</v>
      </c>
      <c r="E48" s="14">
        <v>2226</v>
      </c>
      <c r="F48" s="31">
        <v>0.12</v>
      </c>
      <c r="G48" s="16">
        <v>125</v>
      </c>
      <c r="H48" s="16">
        <v>27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v>0</v>
      </c>
      <c r="R48" s="14">
        <v>14</v>
      </c>
      <c r="S48" s="14">
        <v>0</v>
      </c>
      <c r="T48" s="14">
        <v>0</v>
      </c>
      <c r="U48" s="14">
        <v>0</v>
      </c>
      <c r="V48" s="14">
        <v>14</v>
      </c>
      <c r="W48" s="14">
        <v>172</v>
      </c>
      <c r="X48" s="1">
        <v>186</v>
      </c>
      <c r="Z48" s="37">
        <v>0.67204301075268813</v>
      </c>
      <c r="AA48" s="37">
        <v>21.6</v>
      </c>
    </row>
    <row r="51" spans="1:27" ht="21.5" customHeight="1" x14ac:dyDescent="0.4">
      <c r="A51" s="43" t="s">
        <v>238</v>
      </c>
      <c r="B51" s="44"/>
      <c r="C51" s="44"/>
      <c r="D51" s="44"/>
      <c r="E51" s="44"/>
      <c r="F51" s="45"/>
      <c r="G51" s="4"/>
      <c r="H51" s="4"/>
      <c r="I51" s="2" t="s">
        <v>1</v>
      </c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43"/>
      <c r="X51" s="2"/>
      <c r="Y51" s="111"/>
    </row>
    <row r="52" spans="1:27" ht="87" x14ac:dyDescent="0.35">
      <c r="A52" s="7" t="s">
        <v>31</v>
      </c>
      <c r="B52" s="7" t="s">
        <v>2</v>
      </c>
      <c r="C52" s="7" t="s">
        <v>4</v>
      </c>
      <c r="D52" s="7" t="s">
        <v>5</v>
      </c>
      <c r="E52" s="9" t="s">
        <v>21</v>
      </c>
      <c r="F52" s="9" t="s">
        <v>8</v>
      </c>
      <c r="G52" s="10" t="s">
        <v>9</v>
      </c>
      <c r="H52" s="10" t="s">
        <v>10</v>
      </c>
      <c r="I52" s="8" t="s">
        <v>11</v>
      </c>
      <c r="J52" s="8" t="s">
        <v>12</v>
      </c>
      <c r="K52" s="8" t="s">
        <v>13</v>
      </c>
      <c r="L52" s="8" t="s">
        <v>14</v>
      </c>
      <c r="M52" s="8" t="s">
        <v>15</v>
      </c>
      <c r="N52" s="8" t="s">
        <v>16</v>
      </c>
      <c r="O52" s="8" t="s">
        <v>17</v>
      </c>
      <c r="P52" s="8" t="s">
        <v>18</v>
      </c>
      <c r="Q52" s="8" t="s">
        <v>19</v>
      </c>
      <c r="R52" s="8" t="s">
        <v>20</v>
      </c>
      <c r="S52" s="8">
        <v>9</v>
      </c>
      <c r="T52" s="8">
        <v>11</v>
      </c>
      <c r="U52" s="8">
        <v>24</v>
      </c>
      <c r="V52" s="8" t="s">
        <v>21</v>
      </c>
      <c r="W52" s="49" t="s">
        <v>22</v>
      </c>
      <c r="X52" s="8" t="s">
        <v>55</v>
      </c>
      <c r="Y52" s="24"/>
      <c r="Z52" s="7" t="s">
        <v>260</v>
      </c>
      <c r="AA52" s="7" t="s">
        <v>243</v>
      </c>
    </row>
    <row r="53" spans="1:27" s="30" customFormat="1" x14ac:dyDescent="0.35">
      <c r="A53" s="25" t="s">
        <v>24</v>
      </c>
      <c r="B53" s="14">
        <v>1</v>
      </c>
      <c r="C53" s="14">
        <v>336</v>
      </c>
      <c r="D53" s="14">
        <v>2111</v>
      </c>
      <c r="E53" s="14">
        <v>2447</v>
      </c>
      <c r="F53" s="19" t="s">
        <v>139</v>
      </c>
      <c r="G53" s="16">
        <v>510</v>
      </c>
      <c r="H53" s="16">
        <v>487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0</v>
      </c>
      <c r="R53" s="14">
        <v>0</v>
      </c>
      <c r="S53" s="14">
        <v>0</v>
      </c>
      <c r="T53" s="14">
        <v>0</v>
      </c>
      <c r="U53" s="14">
        <v>0</v>
      </c>
      <c r="V53" s="14">
        <v>0</v>
      </c>
      <c r="W53" s="14">
        <v>0</v>
      </c>
      <c r="X53" s="19">
        <v>0</v>
      </c>
      <c r="Y53" s="98"/>
      <c r="Z53" s="1">
        <v>510</v>
      </c>
      <c r="AA53" s="37">
        <v>95.490196078431367</v>
      </c>
    </row>
    <row r="54" spans="1:27" s="30" customFormat="1" x14ac:dyDescent="0.35">
      <c r="A54" s="26" t="s">
        <v>26</v>
      </c>
      <c r="B54" s="27">
        <v>1</v>
      </c>
      <c r="C54" s="27">
        <v>86</v>
      </c>
      <c r="D54" s="27">
        <v>1930</v>
      </c>
      <c r="E54" s="27">
        <v>2016</v>
      </c>
      <c r="F54" s="46">
        <v>0</v>
      </c>
      <c r="G54" s="27">
        <v>416</v>
      </c>
      <c r="H54" s="27">
        <v>393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Z54" s="27">
        <v>416</v>
      </c>
      <c r="AA54" s="37">
        <v>94.47115384615384</v>
      </c>
    </row>
    <row r="55" spans="1:27" x14ac:dyDescent="0.35">
      <c r="A55" s="7" t="s">
        <v>29</v>
      </c>
      <c r="B55" s="12">
        <v>1</v>
      </c>
      <c r="C55" s="12">
        <v>377</v>
      </c>
      <c r="D55" s="12">
        <v>2141</v>
      </c>
      <c r="E55" s="14">
        <v>2518</v>
      </c>
      <c r="F55" s="31">
        <v>0</v>
      </c>
      <c r="G55" s="16">
        <v>387</v>
      </c>
      <c r="H55" s="16">
        <v>387</v>
      </c>
      <c r="I55" s="68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2">
        <v>0</v>
      </c>
      <c r="Y55" s="18"/>
      <c r="Z55" s="16">
        <v>387</v>
      </c>
      <c r="AA55" s="1">
        <v>100</v>
      </c>
    </row>
    <row r="58" spans="1:27" ht="20" customHeight="1" x14ac:dyDescent="0.4">
      <c r="A58" s="43" t="s">
        <v>239</v>
      </c>
      <c r="B58" s="44"/>
      <c r="C58" s="44"/>
      <c r="D58" s="44"/>
      <c r="E58" s="44"/>
      <c r="F58" s="45"/>
      <c r="G58" s="4"/>
      <c r="H58" s="4"/>
      <c r="I58" s="2" t="s">
        <v>1</v>
      </c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43"/>
      <c r="X58" s="2"/>
      <c r="Y58" s="111"/>
    </row>
    <row r="59" spans="1:27" ht="87" x14ac:dyDescent="0.35">
      <c r="A59" s="7" t="s">
        <v>31</v>
      </c>
      <c r="B59" s="7" t="s">
        <v>2</v>
      </c>
      <c r="C59" s="7" t="s">
        <v>4</v>
      </c>
      <c r="D59" s="7" t="s">
        <v>5</v>
      </c>
      <c r="E59" s="9" t="s">
        <v>21</v>
      </c>
      <c r="F59" s="9" t="s">
        <v>8</v>
      </c>
      <c r="G59" s="10" t="s">
        <v>9</v>
      </c>
      <c r="H59" s="10" t="s">
        <v>10</v>
      </c>
      <c r="I59" s="8" t="s">
        <v>11</v>
      </c>
      <c r="J59" s="8" t="s">
        <v>12</v>
      </c>
      <c r="K59" s="8" t="s">
        <v>13</v>
      </c>
      <c r="L59" s="8" t="s">
        <v>14</v>
      </c>
      <c r="M59" s="8" t="s">
        <v>15</v>
      </c>
      <c r="N59" s="8" t="s">
        <v>16</v>
      </c>
      <c r="O59" s="8" t="s">
        <v>17</v>
      </c>
      <c r="P59" s="8" t="s">
        <v>18</v>
      </c>
      <c r="Q59" s="8" t="s">
        <v>19</v>
      </c>
      <c r="R59" s="8" t="s">
        <v>20</v>
      </c>
      <c r="S59" s="8">
        <v>9</v>
      </c>
      <c r="T59" s="8">
        <v>11</v>
      </c>
      <c r="U59" s="8">
        <v>24</v>
      </c>
      <c r="V59" s="8" t="s">
        <v>21</v>
      </c>
      <c r="W59" s="49" t="s">
        <v>22</v>
      </c>
      <c r="X59" s="8" t="s">
        <v>55</v>
      </c>
      <c r="Y59" s="24"/>
      <c r="Z59" s="7" t="s">
        <v>260</v>
      </c>
      <c r="AA59" s="7" t="s">
        <v>243</v>
      </c>
    </row>
    <row r="60" spans="1:27" s="30" customFormat="1" x14ac:dyDescent="0.35">
      <c r="A60" s="25" t="s">
        <v>24</v>
      </c>
      <c r="B60" s="17">
        <v>1</v>
      </c>
      <c r="C60" s="17">
        <v>85</v>
      </c>
      <c r="D60" s="17">
        <v>1089</v>
      </c>
      <c r="E60" s="17">
        <v>1174</v>
      </c>
      <c r="F60" s="69">
        <v>0</v>
      </c>
      <c r="G60" s="50">
        <v>154</v>
      </c>
      <c r="H60" s="50">
        <v>152</v>
      </c>
      <c r="I60" s="17">
        <v>11</v>
      </c>
      <c r="J60" s="17">
        <v>0</v>
      </c>
      <c r="K60" s="17">
        <v>0</v>
      </c>
      <c r="L60" s="17">
        <v>90</v>
      </c>
      <c r="M60" s="17">
        <v>0</v>
      </c>
      <c r="N60" s="17">
        <v>0</v>
      </c>
      <c r="O60" s="17">
        <v>0</v>
      </c>
      <c r="P60" s="17">
        <v>1</v>
      </c>
      <c r="Q60" s="17">
        <v>4</v>
      </c>
      <c r="R60" s="17">
        <v>6</v>
      </c>
      <c r="S60" s="17">
        <v>0</v>
      </c>
      <c r="T60" s="17">
        <v>0</v>
      </c>
      <c r="U60" s="17">
        <v>0</v>
      </c>
      <c r="V60" s="17">
        <v>112</v>
      </c>
      <c r="W60" s="17">
        <v>0</v>
      </c>
      <c r="X60" s="19">
        <v>112</v>
      </c>
      <c r="Y60" s="98"/>
      <c r="Z60" s="37">
        <v>1.375</v>
      </c>
      <c r="AA60" s="37">
        <v>98.701298701298697</v>
      </c>
    </row>
    <row r="61" spans="1:27" s="30" customFormat="1" x14ac:dyDescent="0.35">
      <c r="A61" s="51" t="s">
        <v>26</v>
      </c>
      <c r="B61" s="30">
        <v>1</v>
      </c>
      <c r="C61" s="30">
        <v>20</v>
      </c>
      <c r="D61" s="30">
        <v>1620</v>
      </c>
      <c r="E61" s="30">
        <v>1640</v>
      </c>
      <c r="F61" s="69">
        <v>0</v>
      </c>
      <c r="G61" s="30">
        <v>77</v>
      </c>
      <c r="H61" s="30">
        <v>74</v>
      </c>
      <c r="I61" s="30">
        <v>2</v>
      </c>
      <c r="J61" s="30">
        <v>0</v>
      </c>
      <c r="K61" s="30">
        <v>0</v>
      </c>
      <c r="L61" s="30">
        <v>13</v>
      </c>
      <c r="M61" s="30">
        <v>2</v>
      </c>
      <c r="N61" s="30">
        <v>0</v>
      </c>
      <c r="O61" s="30">
        <v>0</v>
      </c>
      <c r="P61" s="30">
        <v>0</v>
      </c>
      <c r="Q61" s="30">
        <v>5</v>
      </c>
      <c r="R61" s="30">
        <v>10</v>
      </c>
      <c r="S61" s="30">
        <v>0</v>
      </c>
      <c r="T61" s="30">
        <v>0</v>
      </c>
      <c r="U61" s="30">
        <v>0</v>
      </c>
      <c r="V61" s="30">
        <v>32</v>
      </c>
      <c r="W61" s="30">
        <v>0</v>
      </c>
      <c r="X61" s="27">
        <v>32</v>
      </c>
      <c r="Z61" s="37">
        <v>2.40625</v>
      </c>
      <c r="AA61" s="37">
        <v>96.103896103896105</v>
      </c>
    </row>
    <row r="62" spans="1:27" x14ac:dyDescent="0.35">
      <c r="A62" s="7" t="s">
        <v>29</v>
      </c>
      <c r="B62" s="12">
        <v>1</v>
      </c>
      <c r="C62" s="12">
        <v>17</v>
      </c>
      <c r="D62" s="12">
        <v>1061</v>
      </c>
      <c r="E62" s="14">
        <v>1078</v>
      </c>
      <c r="F62" s="31">
        <v>0</v>
      </c>
      <c r="G62" s="16">
        <v>78</v>
      </c>
      <c r="H62" s="16">
        <v>75</v>
      </c>
      <c r="I62" s="14">
        <v>3</v>
      </c>
      <c r="J62" s="14">
        <v>2</v>
      </c>
      <c r="K62" s="14">
        <v>0</v>
      </c>
      <c r="L62" s="14">
        <v>5</v>
      </c>
      <c r="M62" s="14">
        <v>2</v>
      </c>
      <c r="N62" s="14">
        <v>1</v>
      </c>
      <c r="O62" s="14">
        <v>0</v>
      </c>
      <c r="P62" s="14">
        <v>0</v>
      </c>
      <c r="Q62" s="14">
        <v>8</v>
      </c>
      <c r="R62" s="14">
        <v>26</v>
      </c>
      <c r="S62" s="14">
        <v>0</v>
      </c>
      <c r="T62" s="14">
        <v>0</v>
      </c>
      <c r="U62" s="14">
        <v>0</v>
      </c>
      <c r="V62" s="14">
        <v>47</v>
      </c>
      <c r="W62" s="40">
        <v>0</v>
      </c>
      <c r="X62" s="12">
        <v>47</v>
      </c>
      <c r="Y62" s="18"/>
      <c r="Z62" s="37">
        <v>1.6595744680851063</v>
      </c>
      <c r="AA62" s="37">
        <v>96.15384615384616</v>
      </c>
    </row>
    <row r="65" spans="1:27" ht="17" x14ac:dyDescent="0.4">
      <c r="A65" s="2" t="s">
        <v>240</v>
      </c>
      <c r="B65" s="2"/>
      <c r="C65" s="2"/>
      <c r="D65" s="2"/>
      <c r="E65" s="2"/>
      <c r="F65" s="2"/>
      <c r="G65" s="2"/>
      <c r="H65" s="2"/>
      <c r="I65" s="39" t="s">
        <v>1</v>
      </c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6"/>
      <c r="X65" s="6"/>
      <c r="Y65" s="5"/>
    </row>
    <row r="66" spans="1:27" ht="87" x14ac:dyDescent="0.35">
      <c r="A66" s="7" t="s">
        <v>31</v>
      </c>
      <c r="B66" s="7" t="s">
        <v>2</v>
      </c>
      <c r="C66" s="7" t="s">
        <v>4</v>
      </c>
      <c r="D66" s="7" t="s">
        <v>5</v>
      </c>
      <c r="E66" s="8" t="s">
        <v>32</v>
      </c>
      <c r="F66" s="8" t="s">
        <v>8</v>
      </c>
      <c r="G66" s="10" t="s">
        <v>9</v>
      </c>
      <c r="H66" s="10" t="s">
        <v>10</v>
      </c>
      <c r="I66" s="8" t="s">
        <v>11</v>
      </c>
      <c r="J66" s="8" t="s">
        <v>12</v>
      </c>
      <c r="K66" s="8" t="s">
        <v>13</v>
      </c>
      <c r="L66" s="8" t="s">
        <v>14</v>
      </c>
      <c r="M66" s="8" t="s">
        <v>15</v>
      </c>
      <c r="N66" s="8" t="s">
        <v>16</v>
      </c>
      <c r="O66" s="8" t="s">
        <v>17</v>
      </c>
      <c r="P66" s="8" t="s">
        <v>18</v>
      </c>
      <c r="Q66" s="8" t="s">
        <v>19</v>
      </c>
      <c r="R66" s="8" t="s">
        <v>20</v>
      </c>
      <c r="S66" s="8">
        <v>9</v>
      </c>
      <c r="T66" s="8">
        <v>11</v>
      </c>
      <c r="U66" s="8">
        <v>24</v>
      </c>
      <c r="V66" s="8" t="s">
        <v>21</v>
      </c>
      <c r="W66" s="8" t="s">
        <v>22</v>
      </c>
      <c r="X66" s="8" t="s">
        <v>23</v>
      </c>
      <c r="Y66" s="24"/>
      <c r="Z66" s="7" t="s">
        <v>260</v>
      </c>
      <c r="AA66" s="7" t="s">
        <v>243</v>
      </c>
    </row>
    <row r="67" spans="1:27" ht="29" x14ac:dyDescent="0.35">
      <c r="A67" s="25" t="s">
        <v>24</v>
      </c>
      <c r="B67" s="14">
        <v>1</v>
      </c>
      <c r="C67" s="14">
        <v>1505</v>
      </c>
      <c r="D67" s="14">
        <v>20098</v>
      </c>
      <c r="E67" s="14">
        <v>21603</v>
      </c>
      <c r="F67" s="14" t="s">
        <v>147</v>
      </c>
      <c r="G67" s="16">
        <v>6207</v>
      </c>
      <c r="H67" s="16">
        <v>4243</v>
      </c>
      <c r="I67" s="14">
        <v>16</v>
      </c>
      <c r="J67" s="14">
        <v>10</v>
      </c>
      <c r="K67" s="14">
        <v>0</v>
      </c>
      <c r="L67" s="14">
        <v>1</v>
      </c>
      <c r="M67" s="14">
        <v>56</v>
      </c>
      <c r="N67" s="14">
        <v>34</v>
      </c>
      <c r="O67" s="14">
        <v>89</v>
      </c>
      <c r="P67" s="14">
        <v>587</v>
      </c>
      <c r="Q67" s="14">
        <v>35</v>
      </c>
      <c r="R67" s="14">
        <v>390</v>
      </c>
      <c r="S67" s="14">
        <v>78</v>
      </c>
      <c r="T67" s="14">
        <v>38</v>
      </c>
      <c r="U67" s="14">
        <v>18</v>
      </c>
      <c r="V67" s="14">
        <v>1352</v>
      </c>
      <c r="W67" s="14">
        <v>384</v>
      </c>
      <c r="X67" s="14">
        <v>1736</v>
      </c>
      <c r="Y67" s="17"/>
      <c r="Z67" s="37">
        <v>3.5754608294930876</v>
      </c>
      <c r="AA67" s="37">
        <v>68.358305139358791</v>
      </c>
    </row>
    <row r="68" spans="1:27" x14ac:dyDescent="0.35">
      <c r="A68" s="33" t="s">
        <v>26</v>
      </c>
      <c r="B68" s="27">
        <v>1</v>
      </c>
      <c r="C68" s="27">
        <v>869</v>
      </c>
      <c r="D68" s="27">
        <v>19990</v>
      </c>
      <c r="E68" s="27">
        <v>20859</v>
      </c>
      <c r="F68" s="34" t="s">
        <v>148</v>
      </c>
      <c r="G68" s="28">
        <v>5340</v>
      </c>
      <c r="H68" s="28">
        <v>3975</v>
      </c>
      <c r="I68" s="27">
        <v>11</v>
      </c>
      <c r="J68" s="27">
        <v>0</v>
      </c>
      <c r="K68" s="27">
        <v>0</v>
      </c>
      <c r="L68" s="27">
        <v>7</v>
      </c>
      <c r="M68" s="27">
        <v>35</v>
      </c>
      <c r="N68" s="27">
        <v>20</v>
      </c>
      <c r="O68" s="27">
        <v>61</v>
      </c>
      <c r="P68" s="27">
        <v>608</v>
      </c>
      <c r="Q68" s="27">
        <v>21</v>
      </c>
      <c r="R68" s="27">
        <v>470</v>
      </c>
      <c r="S68" s="27">
        <v>70</v>
      </c>
      <c r="T68" s="27">
        <v>95</v>
      </c>
      <c r="U68" s="27">
        <v>91</v>
      </c>
      <c r="V68" s="27">
        <v>1489</v>
      </c>
      <c r="W68" s="27">
        <v>364</v>
      </c>
      <c r="X68" s="27">
        <v>1853</v>
      </c>
      <c r="Y68" s="30"/>
      <c r="Z68" s="37">
        <v>2.8818132757690234</v>
      </c>
      <c r="AA68" s="37">
        <v>74.438202247191015</v>
      </c>
    </row>
    <row r="69" spans="1:27" x14ac:dyDescent="0.35">
      <c r="A69" s="7" t="s">
        <v>29</v>
      </c>
      <c r="B69" s="12">
        <v>1</v>
      </c>
      <c r="C69" s="12">
        <v>1311</v>
      </c>
      <c r="D69" s="12">
        <v>25890</v>
      </c>
      <c r="E69" s="14">
        <v>27201</v>
      </c>
      <c r="F69" s="31">
        <v>0.09</v>
      </c>
      <c r="G69" s="16">
        <v>5613</v>
      </c>
      <c r="H69" s="16">
        <v>5975</v>
      </c>
      <c r="I69" s="14">
        <v>33</v>
      </c>
      <c r="J69" s="14">
        <v>0</v>
      </c>
      <c r="K69" s="14">
        <v>0</v>
      </c>
      <c r="L69" s="14">
        <v>2</v>
      </c>
      <c r="M69" s="14">
        <v>37</v>
      </c>
      <c r="N69" s="14">
        <v>31</v>
      </c>
      <c r="O69" s="14">
        <v>156</v>
      </c>
      <c r="P69" s="14">
        <v>680</v>
      </c>
      <c r="Q69" s="14">
        <v>24</v>
      </c>
      <c r="R69" s="14">
        <v>641</v>
      </c>
      <c r="S69" s="14">
        <v>54</v>
      </c>
      <c r="T69" s="14">
        <v>64</v>
      </c>
      <c r="U69" s="14">
        <v>56</v>
      </c>
      <c r="V69" s="14">
        <v>1778</v>
      </c>
      <c r="W69" s="14">
        <v>563</v>
      </c>
      <c r="X69" s="1">
        <v>2341</v>
      </c>
      <c r="Z69" s="37">
        <v>2.3976932934643314</v>
      </c>
      <c r="AA69" s="37">
        <v>106.44931409228576</v>
      </c>
    </row>
  </sheetData>
  <mergeCells count="3">
    <mergeCell ref="I16:V16"/>
    <mergeCell ref="I37:V37"/>
    <mergeCell ref="A1:V1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582D3-93D2-4850-BF71-CC36802AD9D3}">
  <dimension ref="A1:Z21"/>
  <sheetViews>
    <sheetView zoomScale="70" zoomScaleNormal="70" workbookViewId="0">
      <selection activeCell="H10" sqref="H10:W10"/>
    </sheetView>
  </sheetViews>
  <sheetFormatPr defaultRowHeight="14.5" x14ac:dyDescent="0.35"/>
  <cols>
    <col min="5" max="24" width="8.7265625" customWidth="1"/>
    <col min="25" max="25" width="15" customWidth="1"/>
    <col min="26" max="26" width="13.81640625" customWidth="1"/>
  </cols>
  <sheetData>
    <row r="1" spans="1:26" ht="73.5" customHeight="1" x14ac:dyDescent="0.45">
      <c r="A1" s="133" t="s">
        <v>161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5"/>
      <c r="X1" s="110"/>
    </row>
    <row r="3" spans="1:26" s="5" customFormat="1" ht="17" x14ac:dyDescent="0.4">
      <c r="A3" s="129" t="s">
        <v>150</v>
      </c>
      <c r="B3" s="129"/>
      <c r="C3" s="129"/>
      <c r="D3" s="129"/>
      <c r="E3" s="129"/>
      <c r="F3" s="129"/>
      <c r="G3" s="129"/>
      <c r="H3" s="2" t="s">
        <v>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111"/>
    </row>
    <row r="4" spans="1:26" ht="87" x14ac:dyDescent="0.35">
      <c r="A4" s="7" t="s">
        <v>31</v>
      </c>
      <c r="B4" s="7" t="s">
        <v>4</v>
      </c>
      <c r="C4" s="7" t="s">
        <v>5</v>
      </c>
      <c r="D4" s="8" t="s">
        <v>151</v>
      </c>
      <c r="E4" s="9" t="s">
        <v>8</v>
      </c>
      <c r="F4" s="10" t="s">
        <v>9</v>
      </c>
      <c r="G4" s="10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19</v>
      </c>
      <c r="Q4" s="8" t="s">
        <v>20</v>
      </c>
      <c r="R4" s="8">
        <v>9</v>
      </c>
      <c r="S4" s="8">
        <v>11</v>
      </c>
      <c r="T4" s="8">
        <v>24</v>
      </c>
      <c r="U4" s="8" t="s">
        <v>21</v>
      </c>
      <c r="V4" s="8" t="s">
        <v>22</v>
      </c>
      <c r="W4" s="8" t="s">
        <v>23</v>
      </c>
      <c r="X4" s="24"/>
      <c r="Y4" s="7" t="s">
        <v>260</v>
      </c>
      <c r="Z4" s="7" t="s">
        <v>243</v>
      </c>
    </row>
    <row r="5" spans="1:26" s="30" customFormat="1" ht="29" x14ac:dyDescent="0.35">
      <c r="A5" s="25" t="s">
        <v>24</v>
      </c>
      <c r="B5" s="14">
        <v>107601</v>
      </c>
      <c r="C5" s="14">
        <v>9978</v>
      </c>
      <c r="D5" s="14">
        <v>117579</v>
      </c>
      <c r="E5" s="14" t="s">
        <v>152</v>
      </c>
      <c r="F5" s="16">
        <v>9148</v>
      </c>
      <c r="G5" s="16">
        <v>745</v>
      </c>
      <c r="H5" s="14">
        <v>23</v>
      </c>
      <c r="I5" s="14">
        <v>0</v>
      </c>
      <c r="J5" s="14">
        <v>0</v>
      </c>
      <c r="K5" s="14">
        <v>4</v>
      </c>
      <c r="L5" s="14">
        <v>16</v>
      </c>
      <c r="M5" s="14">
        <v>0</v>
      </c>
      <c r="N5" s="14">
        <v>0</v>
      </c>
      <c r="O5" s="14">
        <v>12</v>
      </c>
      <c r="P5" s="14">
        <v>0</v>
      </c>
      <c r="Q5" s="14">
        <v>209</v>
      </c>
      <c r="R5" s="14">
        <v>44</v>
      </c>
      <c r="S5" s="14">
        <v>2</v>
      </c>
      <c r="T5" s="14">
        <v>0</v>
      </c>
      <c r="U5" s="14">
        <v>310</v>
      </c>
      <c r="V5" s="14">
        <v>941</v>
      </c>
      <c r="W5" s="30">
        <v>1251</v>
      </c>
      <c r="Y5" s="29">
        <v>7.3125499600319745</v>
      </c>
      <c r="Z5" s="29">
        <v>8.143856580673372</v>
      </c>
    </row>
    <row r="6" spans="1:26" s="30" customFormat="1" x14ac:dyDescent="0.35">
      <c r="A6" s="51" t="s">
        <v>26</v>
      </c>
      <c r="B6" s="27">
        <v>107601</v>
      </c>
      <c r="C6" s="27">
        <v>11594</v>
      </c>
      <c r="D6" s="27">
        <v>119195</v>
      </c>
      <c r="E6" s="27" t="s">
        <v>153</v>
      </c>
      <c r="F6" s="27">
        <v>9007</v>
      </c>
      <c r="G6" s="27">
        <v>601</v>
      </c>
      <c r="H6" s="27">
        <v>71</v>
      </c>
      <c r="I6" s="27">
        <v>0</v>
      </c>
      <c r="J6" s="27">
        <v>0</v>
      </c>
      <c r="K6" s="27">
        <v>3</v>
      </c>
      <c r="L6" s="27">
        <v>33</v>
      </c>
      <c r="M6" s="27">
        <v>20</v>
      </c>
      <c r="N6" s="27">
        <v>1</v>
      </c>
      <c r="O6" s="27">
        <v>14</v>
      </c>
      <c r="P6" s="27">
        <v>2</v>
      </c>
      <c r="Q6" s="27">
        <v>218</v>
      </c>
      <c r="R6" s="27">
        <v>32</v>
      </c>
      <c r="S6" s="27">
        <v>8</v>
      </c>
      <c r="T6" s="27">
        <v>0</v>
      </c>
      <c r="U6" s="27">
        <v>402</v>
      </c>
      <c r="V6" s="27">
        <v>244</v>
      </c>
      <c r="W6" s="27">
        <v>646</v>
      </c>
      <c r="Y6" s="29">
        <v>13.942724458204335</v>
      </c>
      <c r="Z6" s="29">
        <v>6.672587987121128</v>
      </c>
    </row>
    <row r="7" spans="1:26" x14ac:dyDescent="0.35">
      <c r="A7" s="70" t="s">
        <v>29</v>
      </c>
      <c r="B7" s="12">
        <v>107601</v>
      </c>
      <c r="C7" s="12">
        <v>18397</v>
      </c>
      <c r="D7" s="14">
        <v>125998</v>
      </c>
      <c r="E7" s="31">
        <v>0.05</v>
      </c>
      <c r="F7" s="16">
        <v>9286</v>
      </c>
      <c r="G7" s="16">
        <v>761</v>
      </c>
      <c r="H7" s="14">
        <v>17</v>
      </c>
      <c r="I7" s="14">
        <v>0</v>
      </c>
      <c r="J7" s="14">
        <v>0</v>
      </c>
      <c r="K7" s="14">
        <v>0</v>
      </c>
      <c r="L7" s="14">
        <v>27</v>
      </c>
      <c r="M7" s="14">
        <v>9</v>
      </c>
      <c r="N7" s="14">
        <v>4</v>
      </c>
      <c r="O7" s="14">
        <v>56</v>
      </c>
      <c r="P7" s="14">
        <v>1</v>
      </c>
      <c r="Q7" s="14">
        <v>344</v>
      </c>
      <c r="R7" s="14">
        <v>46</v>
      </c>
      <c r="S7" s="14">
        <v>22</v>
      </c>
      <c r="T7" s="14">
        <v>0</v>
      </c>
      <c r="U7" s="14">
        <v>526</v>
      </c>
      <c r="V7" s="14">
        <v>428</v>
      </c>
      <c r="W7" s="1">
        <v>954</v>
      </c>
      <c r="Y7" s="29">
        <v>9.733752620545074</v>
      </c>
      <c r="Z7" s="29">
        <v>8.1951324574628472</v>
      </c>
    </row>
    <row r="8" spans="1:26" x14ac:dyDescent="0.35">
      <c r="Y8" s="30"/>
      <c r="Z8" s="30"/>
    </row>
    <row r="9" spans="1:26" x14ac:dyDescent="0.35">
      <c r="Y9" s="30"/>
      <c r="Z9" s="30"/>
    </row>
    <row r="10" spans="1:26" s="75" customFormat="1" ht="18.5" x14ac:dyDescent="0.45">
      <c r="A10" s="74" t="s">
        <v>154</v>
      </c>
      <c r="B10" s="74"/>
      <c r="C10" s="74"/>
      <c r="D10" s="74"/>
      <c r="E10" s="74"/>
      <c r="F10" s="74"/>
      <c r="G10" s="74"/>
      <c r="H10" s="132" t="s">
        <v>1</v>
      </c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17"/>
      <c r="Y10" s="30"/>
      <c r="Z10" s="30"/>
    </row>
    <row r="11" spans="1:26" ht="87" x14ac:dyDescent="0.35">
      <c r="A11" s="7" t="s">
        <v>31</v>
      </c>
      <c r="B11" s="7" t="s">
        <v>4</v>
      </c>
      <c r="C11" s="7" t="s">
        <v>5</v>
      </c>
      <c r="D11" s="8" t="s">
        <v>151</v>
      </c>
      <c r="E11" s="9" t="s">
        <v>8</v>
      </c>
      <c r="F11" s="10" t="s">
        <v>9</v>
      </c>
      <c r="G11" s="10" t="s">
        <v>10</v>
      </c>
      <c r="H11" s="8" t="s">
        <v>11</v>
      </c>
      <c r="I11" s="8" t="s">
        <v>12</v>
      </c>
      <c r="J11" s="8" t="s">
        <v>13</v>
      </c>
      <c r="K11" s="8" t="s">
        <v>14</v>
      </c>
      <c r="L11" s="8" t="s">
        <v>15</v>
      </c>
      <c r="M11" s="8" t="s">
        <v>16</v>
      </c>
      <c r="N11" s="8" t="s">
        <v>17</v>
      </c>
      <c r="O11" s="8" t="s">
        <v>18</v>
      </c>
      <c r="P11" s="8" t="s">
        <v>19</v>
      </c>
      <c r="Q11" s="8" t="s">
        <v>20</v>
      </c>
      <c r="R11" s="8">
        <v>9</v>
      </c>
      <c r="S11" s="8">
        <v>11</v>
      </c>
      <c r="T11" s="8">
        <v>24</v>
      </c>
      <c r="U11" s="8" t="s">
        <v>21</v>
      </c>
      <c r="V11" s="8" t="s">
        <v>22</v>
      </c>
      <c r="W11" s="8" t="s">
        <v>23</v>
      </c>
      <c r="X11" s="24"/>
      <c r="Y11" s="7" t="s">
        <v>260</v>
      </c>
      <c r="Z11" s="7" t="s">
        <v>243</v>
      </c>
    </row>
    <row r="12" spans="1:26" s="30" customFormat="1" x14ac:dyDescent="0.35">
      <c r="A12" s="25" t="s">
        <v>24</v>
      </c>
      <c r="B12" s="14">
        <v>2067</v>
      </c>
      <c r="C12" s="14">
        <v>3155</v>
      </c>
      <c r="D12" s="14">
        <v>5222</v>
      </c>
      <c r="E12" s="14" t="s">
        <v>155</v>
      </c>
      <c r="F12" s="16">
        <v>578</v>
      </c>
      <c r="G12" s="16">
        <v>465</v>
      </c>
      <c r="H12" s="14">
        <v>77</v>
      </c>
      <c r="I12" s="14">
        <v>0</v>
      </c>
      <c r="J12" s="14">
        <v>0</v>
      </c>
      <c r="K12" s="14">
        <v>7</v>
      </c>
      <c r="L12" s="14">
        <v>4</v>
      </c>
      <c r="M12" s="14">
        <v>0</v>
      </c>
      <c r="N12" s="14">
        <v>0</v>
      </c>
      <c r="O12" s="14">
        <v>0</v>
      </c>
      <c r="P12" s="14">
        <v>2</v>
      </c>
      <c r="Q12" s="14">
        <v>117</v>
      </c>
      <c r="R12" s="14">
        <v>0</v>
      </c>
      <c r="S12" s="14">
        <v>6</v>
      </c>
      <c r="T12" s="14">
        <v>0</v>
      </c>
      <c r="U12" s="14">
        <v>213</v>
      </c>
      <c r="V12" s="14">
        <v>176</v>
      </c>
      <c r="W12" s="14">
        <v>389</v>
      </c>
      <c r="X12" s="17"/>
      <c r="Y12" s="29">
        <v>1.4858611825192802</v>
      </c>
      <c r="Z12" s="29">
        <v>80.449826989619382</v>
      </c>
    </row>
    <row r="13" spans="1:26" s="30" customFormat="1" x14ac:dyDescent="0.35">
      <c r="A13" s="26" t="s">
        <v>26</v>
      </c>
      <c r="B13" s="27">
        <v>1300</v>
      </c>
      <c r="C13" s="27">
        <v>2824</v>
      </c>
      <c r="D13" s="27">
        <v>4124</v>
      </c>
      <c r="E13" s="34" t="s">
        <v>156</v>
      </c>
      <c r="F13" s="27">
        <v>334</v>
      </c>
      <c r="G13" s="27">
        <v>175</v>
      </c>
      <c r="H13" s="27">
        <v>105</v>
      </c>
      <c r="I13" s="27">
        <v>0</v>
      </c>
      <c r="J13" s="27">
        <v>2</v>
      </c>
      <c r="K13" s="27">
        <v>11</v>
      </c>
      <c r="L13" s="27">
        <v>9</v>
      </c>
      <c r="M13" s="27">
        <v>1</v>
      </c>
      <c r="N13" s="27">
        <v>1</v>
      </c>
      <c r="O13" s="27">
        <v>0</v>
      </c>
      <c r="P13" s="27">
        <v>2</v>
      </c>
      <c r="Q13" s="27">
        <v>87</v>
      </c>
      <c r="R13" s="27">
        <v>2</v>
      </c>
      <c r="S13" s="27">
        <v>21</v>
      </c>
      <c r="T13" s="27">
        <v>0</v>
      </c>
      <c r="U13" s="27">
        <v>241</v>
      </c>
      <c r="V13" s="27">
        <v>89</v>
      </c>
      <c r="W13" s="27">
        <v>330</v>
      </c>
      <c r="Y13" s="29">
        <v>1.0121212121212122</v>
      </c>
      <c r="Z13" s="29">
        <v>52.395209580838326</v>
      </c>
    </row>
    <row r="14" spans="1:26" ht="14.5" customHeight="1" x14ac:dyDescent="0.35">
      <c r="A14" s="7" t="s">
        <v>29</v>
      </c>
      <c r="B14" s="70" t="s">
        <v>157</v>
      </c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2"/>
      <c r="X14" s="11"/>
      <c r="Y14" s="122" t="s">
        <v>157</v>
      </c>
      <c r="Z14" s="122"/>
    </row>
    <row r="15" spans="1:26" x14ac:dyDescent="0.35">
      <c r="Y15" s="30"/>
      <c r="Z15" s="30"/>
    </row>
    <row r="16" spans="1:26" x14ac:dyDescent="0.35">
      <c r="Y16" s="30"/>
      <c r="Z16" s="30"/>
    </row>
    <row r="17" spans="1:26" s="5" customFormat="1" ht="17" x14ac:dyDescent="0.4">
      <c r="A17" s="2" t="s">
        <v>158</v>
      </c>
      <c r="B17" s="2"/>
      <c r="C17" s="2"/>
      <c r="D17" s="2"/>
      <c r="E17" s="2"/>
      <c r="F17" s="2"/>
      <c r="G17" s="2"/>
      <c r="H17" s="128" t="s">
        <v>1</v>
      </c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23"/>
      <c r="Y17" s="30"/>
      <c r="Z17" s="30"/>
    </row>
    <row r="18" spans="1:26" ht="87" x14ac:dyDescent="0.35">
      <c r="A18" s="7" t="s">
        <v>31</v>
      </c>
      <c r="B18" s="7" t="s">
        <v>4</v>
      </c>
      <c r="C18" s="7" t="s">
        <v>5</v>
      </c>
      <c r="D18" s="8" t="s">
        <v>151</v>
      </c>
      <c r="E18" s="9" t="s">
        <v>8</v>
      </c>
      <c r="F18" s="10" t="s">
        <v>9</v>
      </c>
      <c r="G18" s="10" t="s">
        <v>10</v>
      </c>
      <c r="H18" s="8" t="s">
        <v>11</v>
      </c>
      <c r="I18" s="8" t="s">
        <v>12</v>
      </c>
      <c r="J18" s="8" t="s">
        <v>13</v>
      </c>
      <c r="K18" s="8" t="s">
        <v>14</v>
      </c>
      <c r="L18" s="8" t="s">
        <v>15</v>
      </c>
      <c r="M18" s="8" t="s">
        <v>16</v>
      </c>
      <c r="N18" s="8" t="s">
        <v>17</v>
      </c>
      <c r="O18" s="8" t="s">
        <v>18</v>
      </c>
      <c r="P18" s="8" t="s">
        <v>19</v>
      </c>
      <c r="Q18" s="8" t="s">
        <v>20</v>
      </c>
      <c r="R18" s="8">
        <v>9</v>
      </c>
      <c r="S18" s="8">
        <v>11</v>
      </c>
      <c r="T18" s="8">
        <v>24</v>
      </c>
      <c r="U18" s="8" t="s">
        <v>21</v>
      </c>
      <c r="V18" s="8" t="s">
        <v>22</v>
      </c>
      <c r="W18" s="8" t="s">
        <v>23</v>
      </c>
      <c r="X18" s="24"/>
      <c r="Y18" s="7" t="s">
        <v>260</v>
      </c>
      <c r="Z18" s="7" t="s">
        <v>243</v>
      </c>
    </row>
    <row r="19" spans="1:26" s="30" customFormat="1" x14ac:dyDescent="0.35">
      <c r="A19" s="25" t="s">
        <v>24</v>
      </c>
      <c r="B19" s="14">
        <v>8785</v>
      </c>
      <c r="C19" s="14">
        <v>6580</v>
      </c>
      <c r="D19" s="14">
        <v>15365</v>
      </c>
      <c r="E19" s="14" t="s">
        <v>159</v>
      </c>
      <c r="F19" s="16">
        <v>846</v>
      </c>
      <c r="G19" s="16">
        <v>648</v>
      </c>
      <c r="H19" s="14">
        <v>66</v>
      </c>
      <c r="I19" s="14">
        <v>0</v>
      </c>
      <c r="J19" s="14">
        <v>0</v>
      </c>
      <c r="K19" s="14">
        <v>0</v>
      </c>
      <c r="L19" s="14">
        <v>39</v>
      </c>
      <c r="M19" s="14">
        <v>15</v>
      </c>
      <c r="N19" s="14">
        <v>0</v>
      </c>
      <c r="O19" s="14">
        <v>3</v>
      </c>
      <c r="P19" s="14">
        <v>0</v>
      </c>
      <c r="Q19" s="14">
        <v>146</v>
      </c>
      <c r="R19" s="14">
        <v>0</v>
      </c>
      <c r="S19" s="14">
        <v>0</v>
      </c>
      <c r="T19" s="14">
        <v>0</v>
      </c>
      <c r="U19" s="17">
        <v>269</v>
      </c>
      <c r="V19" s="14">
        <v>328</v>
      </c>
      <c r="W19" s="14">
        <v>597</v>
      </c>
      <c r="X19" s="17"/>
      <c r="Y19" s="29">
        <v>1.4170854271356783</v>
      </c>
      <c r="Z19" s="29">
        <v>76.59574468085107</v>
      </c>
    </row>
    <row r="20" spans="1:26" s="30" customFormat="1" x14ac:dyDescent="0.35">
      <c r="A20" s="26" t="s">
        <v>26</v>
      </c>
      <c r="B20" s="27">
        <v>5965</v>
      </c>
      <c r="C20" s="27">
        <v>7626</v>
      </c>
      <c r="D20" s="27">
        <v>13591</v>
      </c>
      <c r="E20" s="27" t="s">
        <v>160</v>
      </c>
      <c r="F20" s="27">
        <v>503</v>
      </c>
      <c r="G20" s="27">
        <v>372</v>
      </c>
      <c r="H20" s="27">
        <v>118</v>
      </c>
      <c r="I20" s="27">
        <v>0</v>
      </c>
      <c r="J20" s="27">
        <v>0</v>
      </c>
      <c r="K20" s="27">
        <v>0</v>
      </c>
      <c r="L20" s="27">
        <v>45</v>
      </c>
      <c r="M20" s="27">
        <v>0</v>
      </c>
      <c r="N20" s="27">
        <v>0</v>
      </c>
      <c r="O20" s="27">
        <v>0</v>
      </c>
      <c r="P20" s="27">
        <v>0</v>
      </c>
      <c r="Q20" s="27">
        <v>181</v>
      </c>
      <c r="R20" s="27">
        <v>0</v>
      </c>
      <c r="S20" s="27">
        <v>0</v>
      </c>
      <c r="T20" s="27">
        <v>0</v>
      </c>
      <c r="U20" s="30">
        <v>344</v>
      </c>
      <c r="V20" s="27">
        <v>275</v>
      </c>
      <c r="W20" s="27">
        <v>619</v>
      </c>
      <c r="Y20" s="29">
        <v>0.81260096930533121</v>
      </c>
      <c r="Z20" s="29">
        <v>73.956262425447321</v>
      </c>
    </row>
    <row r="21" spans="1:26" x14ac:dyDescent="0.35">
      <c r="A21" s="7" t="s">
        <v>29</v>
      </c>
      <c r="B21" s="12">
        <v>4187</v>
      </c>
      <c r="C21" s="12">
        <v>5420</v>
      </c>
      <c r="D21" s="14">
        <v>9607</v>
      </c>
      <c r="E21" s="31">
        <v>0.11</v>
      </c>
      <c r="F21" s="16">
        <v>750</v>
      </c>
      <c r="G21" s="16">
        <v>568</v>
      </c>
      <c r="H21" s="14">
        <v>107</v>
      </c>
      <c r="I21" s="14">
        <v>0</v>
      </c>
      <c r="J21" s="14">
        <v>0</v>
      </c>
      <c r="K21" s="14">
        <v>0</v>
      </c>
      <c r="L21" s="14">
        <v>37</v>
      </c>
      <c r="M21" s="14">
        <v>0</v>
      </c>
      <c r="N21" s="14">
        <v>0</v>
      </c>
      <c r="O21" s="14">
        <v>5</v>
      </c>
      <c r="P21" s="14">
        <v>0</v>
      </c>
      <c r="Q21" s="14">
        <v>188</v>
      </c>
      <c r="R21" s="14">
        <v>0</v>
      </c>
      <c r="S21" s="14">
        <v>0</v>
      </c>
      <c r="T21" s="14">
        <v>0</v>
      </c>
      <c r="U21" s="14">
        <v>337</v>
      </c>
      <c r="V21" s="14">
        <v>260</v>
      </c>
      <c r="W21" s="1">
        <v>597</v>
      </c>
      <c r="Y21" s="29">
        <v>1.256281407035176</v>
      </c>
      <c r="Z21" s="29">
        <v>75.733333333333334</v>
      </c>
    </row>
  </sheetData>
  <mergeCells count="5">
    <mergeCell ref="A3:G3"/>
    <mergeCell ref="H10:W10"/>
    <mergeCell ref="H17:W17"/>
    <mergeCell ref="A1:W1"/>
    <mergeCell ref="Y14:Z1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FA83C-BFB3-4891-9407-B5285E9AD3E3}">
  <dimension ref="A1:CM63"/>
  <sheetViews>
    <sheetView zoomScale="70" zoomScaleNormal="70" workbookViewId="0">
      <selection activeCell="I4" sqref="I4"/>
    </sheetView>
  </sheetViews>
  <sheetFormatPr defaultRowHeight="14.5" x14ac:dyDescent="0.35"/>
  <cols>
    <col min="2" max="2" width="10" customWidth="1"/>
    <col min="4" max="23" width="8.7265625" customWidth="1"/>
    <col min="24" max="25" width="11.36328125" customWidth="1"/>
    <col min="26" max="26" width="17" customWidth="1"/>
    <col min="27" max="27" width="15.08984375" customWidth="1"/>
  </cols>
  <sheetData>
    <row r="1" spans="1:91" s="1" customFormat="1" ht="75.75" customHeight="1" x14ac:dyDescent="0.45">
      <c r="A1" s="133" t="s">
        <v>185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5"/>
      <c r="Y1" s="110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</row>
    <row r="3" spans="1:91" ht="17.149999999999999" customHeight="1" x14ac:dyDescent="0.4">
      <c r="A3" s="136" t="s">
        <v>162</v>
      </c>
      <c r="B3" s="136"/>
      <c r="C3" s="136"/>
      <c r="D3" s="136"/>
      <c r="E3" s="136"/>
      <c r="F3" s="136"/>
      <c r="G3" s="136"/>
      <c r="H3" s="136"/>
      <c r="I3" s="137" t="s">
        <v>1</v>
      </c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9"/>
      <c r="Y3" s="118"/>
    </row>
    <row r="4" spans="1:91" ht="100.5" customHeight="1" x14ac:dyDescent="0.35">
      <c r="A4" s="7" t="s">
        <v>31</v>
      </c>
      <c r="B4" s="7" t="s">
        <v>2</v>
      </c>
      <c r="C4" s="7" t="s">
        <v>4</v>
      </c>
      <c r="D4" s="7" t="s">
        <v>5</v>
      </c>
      <c r="E4" s="9" t="s">
        <v>163</v>
      </c>
      <c r="F4" s="9" t="s">
        <v>8</v>
      </c>
      <c r="G4" s="10" t="s">
        <v>9</v>
      </c>
      <c r="H4" s="10" t="s">
        <v>10</v>
      </c>
      <c r="I4" s="8" t="s">
        <v>11</v>
      </c>
      <c r="J4" s="8" t="s">
        <v>12</v>
      </c>
      <c r="K4" s="8" t="s">
        <v>13</v>
      </c>
      <c r="L4" s="8" t="s">
        <v>14</v>
      </c>
      <c r="M4" s="8" t="s">
        <v>15</v>
      </c>
      <c r="N4" s="8" t="s">
        <v>16</v>
      </c>
      <c r="O4" s="8" t="s">
        <v>17</v>
      </c>
      <c r="P4" s="8" t="s">
        <v>18</v>
      </c>
      <c r="Q4" s="8" t="s">
        <v>19</v>
      </c>
      <c r="R4" s="8" t="s">
        <v>20</v>
      </c>
      <c r="S4" s="8">
        <v>9</v>
      </c>
      <c r="T4" s="8">
        <v>11</v>
      </c>
      <c r="U4" s="8">
        <v>24</v>
      </c>
      <c r="V4" s="8" t="s">
        <v>21</v>
      </c>
      <c r="W4" s="8" t="s">
        <v>22</v>
      </c>
      <c r="X4" s="33" t="s">
        <v>55</v>
      </c>
      <c r="Y4" s="55"/>
      <c r="Z4" s="7" t="s">
        <v>260</v>
      </c>
      <c r="AA4" s="7" t="s">
        <v>243</v>
      </c>
    </row>
    <row r="5" spans="1:91" s="30" customFormat="1" ht="15" customHeight="1" x14ac:dyDescent="0.35">
      <c r="A5" s="25" t="s">
        <v>24</v>
      </c>
      <c r="B5" s="14">
        <v>2</v>
      </c>
      <c r="C5" s="14">
        <v>60</v>
      </c>
      <c r="D5" s="14">
        <v>2295</v>
      </c>
      <c r="E5" s="14">
        <v>2355</v>
      </c>
      <c r="F5" s="14" t="s">
        <v>164</v>
      </c>
      <c r="G5" s="16">
        <v>87</v>
      </c>
      <c r="H5" s="16">
        <v>56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14">
        <v>1</v>
      </c>
      <c r="Q5" s="14">
        <v>0</v>
      </c>
      <c r="R5" s="14">
        <v>18</v>
      </c>
      <c r="S5" s="14">
        <v>0</v>
      </c>
      <c r="T5" s="14">
        <v>1</v>
      </c>
      <c r="U5" s="14">
        <v>0</v>
      </c>
      <c r="V5" s="14">
        <v>20</v>
      </c>
      <c r="W5" s="14">
        <v>3</v>
      </c>
      <c r="X5" s="27">
        <v>23</v>
      </c>
      <c r="Z5" s="29">
        <v>3.7826086956521738</v>
      </c>
      <c r="AA5" s="29">
        <v>64.367816091954026</v>
      </c>
    </row>
    <row r="6" spans="1:91" s="30" customFormat="1" x14ac:dyDescent="0.35">
      <c r="A6" s="26" t="s">
        <v>26</v>
      </c>
      <c r="B6" s="27">
        <v>1</v>
      </c>
      <c r="C6" s="27">
        <v>459</v>
      </c>
      <c r="D6" s="27">
        <v>1685</v>
      </c>
      <c r="E6" s="27">
        <v>2144</v>
      </c>
      <c r="F6" s="34" t="s">
        <v>165</v>
      </c>
      <c r="G6" s="27">
        <v>87</v>
      </c>
      <c r="H6" s="27">
        <v>20</v>
      </c>
      <c r="I6" s="27">
        <v>0</v>
      </c>
      <c r="J6" s="27">
        <v>0</v>
      </c>
      <c r="K6" s="27">
        <v>0</v>
      </c>
      <c r="L6" s="27">
        <v>5</v>
      </c>
      <c r="M6" s="27">
        <v>4</v>
      </c>
      <c r="N6" s="27">
        <v>0</v>
      </c>
      <c r="O6" s="27">
        <v>6</v>
      </c>
      <c r="P6" s="27">
        <v>14</v>
      </c>
      <c r="Q6" s="27">
        <v>1</v>
      </c>
      <c r="R6" s="27">
        <v>19</v>
      </c>
      <c r="S6" s="27">
        <v>0</v>
      </c>
      <c r="T6" s="27">
        <v>3</v>
      </c>
      <c r="U6" s="27">
        <v>1</v>
      </c>
      <c r="V6" s="27">
        <v>53</v>
      </c>
      <c r="W6" s="27">
        <v>2</v>
      </c>
      <c r="X6" s="27">
        <v>55</v>
      </c>
      <c r="Z6" s="29">
        <v>1.5818181818181818</v>
      </c>
      <c r="AA6" s="29">
        <v>22.988505747126435</v>
      </c>
    </row>
    <row r="7" spans="1:91" ht="15" customHeight="1" x14ac:dyDescent="0.35">
      <c r="A7" s="7" t="s">
        <v>29</v>
      </c>
      <c r="B7" s="12">
        <v>2</v>
      </c>
      <c r="C7" s="12">
        <v>3707</v>
      </c>
      <c r="D7" s="12">
        <v>2731</v>
      </c>
      <c r="E7" s="14">
        <v>6438</v>
      </c>
      <c r="F7" s="31">
        <v>0.04</v>
      </c>
      <c r="G7" s="16">
        <v>51</v>
      </c>
      <c r="H7" s="16">
        <v>12</v>
      </c>
      <c r="I7" s="14">
        <v>2</v>
      </c>
      <c r="J7" s="14">
        <v>0</v>
      </c>
      <c r="K7" s="14">
        <v>0</v>
      </c>
      <c r="L7" s="14">
        <v>7</v>
      </c>
      <c r="M7" s="14">
        <v>0</v>
      </c>
      <c r="N7" s="14">
        <v>0</v>
      </c>
      <c r="O7" s="14">
        <v>5</v>
      </c>
      <c r="P7" s="14">
        <v>8</v>
      </c>
      <c r="Q7" s="14">
        <v>1</v>
      </c>
      <c r="R7" s="14">
        <v>26</v>
      </c>
      <c r="S7" s="14">
        <v>0</v>
      </c>
      <c r="T7" s="14">
        <v>1</v>
      </c>
      <c r="U7" s="14">
        <v>3</v>
      </c>
      <c r="V7" s="14">
        <v>53</v>
      </c>
      <c r="W7" s="14">
        <v>13</v>
      </c>
      <c r="X7" s="1">
        <v>66</v>
      </c>
      <c r="Z7" s="29">
        <v>0.77272727272727271</v>
      </c>
      <c r="AA7" s="29">
        <v>23.529411764705884</v>
      </c>
    </row>
    <row r="8" spans="1:91" x14ac:dyDescent="0.35">
      <c r="Z8" s="30"/>
      <c r="AA8" s="30"/>
    </row>
    <row r="9" spans="1:91" x14ac:dyDescent="0.35">
      <c r="Z9" s="30"/>
      <c r="AA9" s="30"/>
    </row>
    <row r="10" spans="1:91" ht="17.149999999999999" customHeight="1" x14ac:dyDescent="0.4">
      <c r="A10" s="136" t="s">
        <v>166</v>
      </c>
      <c r="B10" s="136"/>
      <c r="C10" s="136"/>
      <c r="D10" s="136"/>
      <c r="E10" s="136"/>
      <c r="F10" s="136"/>
      <c r="G10" s="136"/>
      <c r="H10" s="136"/>
      <c r="I10" s="2" t="s">
        <v>1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11"/>
      <c r="Z10" s="30"/>
      <c r="AA10" s="30"/>
    </row>
    <row r="11" spans="1:91" ht="100" customHeight="1" x14ac:dyDescent="0.35">
      <c r="A11" s="7" t="s">
        <v>31</v>
      </c>
      <c r="B11" s="7" t="s">
        <v>2</v>
      </c>
      <c r="C11" s="7" t="s">
        <v>4</v>
      </c>
      <c r="D11" s="7" t="s">
        <v>5</v>
      </c>
      <c r="E11" s="9" t="s">
        <v>163</v>
      </c>
      <c r="F11" s="9" t="s">
        <v>8</v>
      </c>
      <c r="G11" s="10" t="s">
        <v>9</v>
      </c>
      <c r="H11" s="10" t="s">
        <v>10</v>
      </c>
      <c r="I11" s="8" t="s">
        <v>11</v>
      </c>
      <c r="J11" s="8" t="s">
        <v>12</v>
      </c>
      <c r="K11" s="8" t="s">
        <v>13</v>
      </c>
      <c r="L11" s="8" t="s">
        <v>14</v>
      </c>
      <c r="M11" s="8" t="s">
        <v>15</v>
      </c>
      <c r="N11" s="8" t="s">
        <v>16</v>
      </c>
      <c r="O11" s="8" t="s">
        <v>17</v>
      </c>
      <c r="P11" s="8" t="s">
        <v>18</v>
      </c>
      <c r="Q11" s="8" t="s">
        <v>19</v>
      </c>
      <c r="R11" s="8" t="s">
        <v>20</v>
      </c>
      <c r="S11" s="8">
        <v>9</v>
      </c>
      <c r="T11" s="8">
        <v>11</v>
      </c>
      <c r="U11" s="8">
        <v>24</v>
      </c>
      <c r="V11" s="8" t="s">
        <v>21</v>
      </c>
      <c r="W11" s="8" t="s">
        <v>22</v>
      </c>
      <c r="X11" s="33" t="s">
        <v>55</v>
      </c>
      <c r="Y11" s="55"/>
      <c r="Z11" s="7" t="s">
        <v>260</v>
      </c>
      <c r="AA11" s="7" t="s">
        <v>243</v>
      </c>
    </row>
    <row r="12" spans="1:91" s="30" customFormat="1" ht="14.5" customHeight="1" x14ac:dyDescent="0.35">
      <c r="A12" s="25" t="s">
        <v>24</v>
      </c>
      <c r="B12" s="14">
        <v>64</v>
      </c>
      <c r="C12" s="14">
        <v>893</v>
      </c>
      <c r="D12" s="14">
        <v>11238</v>
      </c>
      <c r="E12" s="14">
        <v>12131</v>
      </c>
      <c r="F12" s="14" t="s">
        <v>167</v>
      </c>
      <c r="G12" s="30">
        <v>724</v>
      </c>
      <c r="H12" s="16">
        <v>658</v>
      </c>
      <c r="I12" s="14">
        <v>0</v>
      </c>
      <c r="J12" s="14">
        <v>0</v>
      </c>
      <c r="K12" s="14">
        <v>0</v>
      </c>
      <c r="L12" s="14">
        <v>0</v>
      </c>
      <c r="M12" s="14">
        <v>40</v>
      </c>
      <c r="N12" s="14">
        <v>0</v>
      </c>
      <c r="O12" s="14">
        <v>9</v>
      </c>
      <c r="P12" s="14">
        <v>154</v>
      </c>
      <c r="Q12" s="14">
        <v>3</v>
      </c>
      <c r="R12" s="14">
        <v>152</v>
      </c>
      <c r="S12" s="14">
        <v>0</v>
      </c>
      <c r="T12" s="14">
        <v>3</v>
      </c>
      <c r="U12" s="14">
        <v>0</v>
      </c>
      <c r="V12" s="14">
        <v>361</v>
      </c>
      <c r="W12" s="14">
        <v>49</v>
      </c>
      <c r="X12" s="27">
        <v>410</v>
      </c>
      <c r="Z12" s="29">
        <v>1.7658536585365854</v>
      </c>
      <c r="AA12" s="29">
        <v>90.88397790055248</v>
      </c>
    </row>
    <row r="13" spans="1:91" s="30" customFormat="1" x14ac:dyDescent="0.35">
      <c r="A13" s="26" t="s">
        <v>26</v>
      </c>
      <c r="B13" s="27">
        <v>66</v>
      </c>
      <c r="C13" s="27">
        <v>606</v>
      </c>
      <c r="D13" s="27">
        <v>12987</v>
      </c>
      <c r="E13" s="27">
        <v>13593</v>
      </c>
      <c r="F13" s="34" t="s">
        <v>168</v>
      </c>
      <c r="G13" s="27">
        <v>762</v>
      </c>
      <c r="H13" s="27">
        <v>691</v>
      </c>
      <c r="I13" s="27">
        <v>0</v>
      </c>
      <c r="J13" s="27">
        <v>1</v>
      </c>
      <c r="K13" s="27">
        <v>0</v>
      </c>
      <c r="L13" s="27">
        <v>14</v>
      </c>
      <c r="M13" s="27">
        <v>38</v>
      </c>
      <c r="N13" s="27">
        <v>0</v>
      </c>
      <c r="O13" s="27">
        <v>8</v>
      </c>
      <c r="P13" s="27">
        <v>205</v>
      </c>
      <c r="Q13" s="27">
        <v>0</v>
      </c>
      <c r="R13" s="27">
        <v>137</v>
      </c>
      <c r="S13" s="27">
        <v>4</v>
      </c>
      <c r="T13" s="27">
        <v>1</v>
      </c>
      <c r="U13" s="27">
        <v>0</v>
      </c>
      <c r="V13" s="27">
        <v>408</v>
      </c>
      <c r="W13" s="27" t="s">
        <v>242</v>
      </c>
      <c r="X13" s="27">
        <v>467</v>
      </c>
      <c r="Z13" s="29">
        <v>1.6316916488222699</v>
      </c>
      <c r="AA13" s="29">
        <v>90.682414698162731</v>
      </c>
    </row>
    <row r="14" spans="1:91" ht="13.5" customHeight="1" x14ac:dyDescent="0.35">
      <c r="A14" s="7" t="s">
        <v>29</v>
      </c>
      <c r="B14" s="12">
        <v>66</v>
      </c>
      <c r="C14" s="12">
        <v>534</v>
      </c>
      <c r="D14" s="12">
        <v>17289</v>
      </c>
      <c r="E14" s="76">
        <v>17823</v>
      </c>
      <c r="F14" s="31">
        <v>0.02</v>
      </c>
      <c r="G14" s="16">
        <v>902</v>
      </c>
      <c r="H14" s="16">
        <v>809</v>
      </c>
      <c r="I14" s="14">
        <v>5</v>
      </c>
      <c r="J14" s="14">
        <v>0</v>
      </c>
      <c r="K14" s="14">
        <v>0</v>
      </c>
      <c r="L14" s="14">
        <v>3</v>
      </c>
      <c r="M14" s="14">
        <v>31</v>
      </c>
      <c r="N14" s="14">
        <v>0</v>
      </c>
      <c r="O14" s="14">
        <v>54</v>
      </c>
      <c r="P14" s="14">
        <v>308</v>
      </c>
      <c r="Q14" s="14">
        <v>3</v>
      </c>
      <c r="R14" s="14">
        <v>150</v>
      </c>
      <c r="S14" s="14">
        <v>0</v>
      </c>
      <c r="T14" s="14">
        <v>10</v>
      </c>
      <c r="U14" s="14">
        <v>0</v>
      </c>
      <c r="V14" s="14">
        <v>564</v>
      </c>
      <c r="W14" s="14">
        <v>71</v>
      </c>
      <c r="X14" s="1">
        <v>635</v>
      </c>
      <c r="Z14" s="29">
        <v>1.4204724409448819</v>
      </c>
      <c r="AA14" s="29">
        <v>89.689578713968956</v>
      </c>
    </row>
    <row r="15" spans="1:91" x14ac:dyDescent="0.35">
      <c r="Z15" s="30"/>
      <c r="AA15" s="30"/>
    </row>
    <row r="16" spans="1:91" x14ac:dyDescent="0.35">
      <c r="Z16" s="30"/>
      <c r="AA16" s="30"/>
    </row>
    <row r="17" spans="1:27" ht="17.149999999999999" customHeight="1" x14ac:dyDescent="0.4">
      <c r="A17" s="136" t="s">
        <v>169</v>
      </c>
      <c r="B17" s="136"/>
      <c r="C17" s="136"/>
      <c r="D17" s="136"/>
      <c r="E17" s="136"/>
      <c r="F17" s="136"/>
      <c r="G17" s="136"/>
      <c r="H17" s="136"/>
      <c r="I17" s="43" t="s">
        <v>1</v>
      </c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4"/>
      <c r="Y17" s="111"/>
      <c r="Z17" s="30"/>
      <c r="AA17" s="30"/>
    </row>
    <row r="18" spans="1:27" ht="131.5" customHeight="1" x14ac:dyDescent="0.35">
      <c r="A18" s="7" t="s">
        <v>31</v>
      </c>
      <c r="B18" s="7" t="s">
        <v>2</v>
      </c>
      <c r="C18" s="7" t="s">
        <v>4</v>
      </c>
      <c r="D18" s="7" t="s">
        <v>5</v>
      </c>
      <c r="E18" s="9" t="s">
        <v>163</v>
      </c>
      <c r="F18" s="9" t="s">
        <v>8</v>
      </c>
      <c r="G18" s="10" t="s">
        <v>9</v>
      </c>
      <c r="H18" s="10" t="s">
        <v>10</v>
      </c>
      <c r="I18" s="8" t="s">
        <v>11</v>
      </c>
      <c r="J18" s="8" t="s">
        <v>12</v>
      </c>
      <c r="K18" s="8" t="s">
        <v>13</v>
      </c>
      <c r="L18" s="8" t="s">
        <v>14</v>
      </c>
      <c r="M18" s="8" t="s">
        <v>15</v>
      </c>
      <c r="N18" s="8" t="s">
        <v>16</v>
      </c>
      <c r="O18" s="8" t="s">
        <v>17</v>
      </c>
      <c r="P18" s="8" t="s">
        <v>18</v>
      </c>
      <c r="Q18" s="8" t="s">
        <v>19</v>
      </c>
      <c r="R18" s="8" t="s">
        <v>20</v>
      </c>
      <c r="S18" s="8">
        <v>9</v>
      </c>
      <c r="T18" s="8">
        <v>11</v>
      </c>
      <c r="U18" s="8">
        <v>24</v>
      </c>
      <c r="V18" s="8" t="s">
        <v>21</v>
      </c>
      <c r="W18" s="8" t="s">
        <v>22</v>
      </c>
      <c r="X18" s="33" t="s">
        <v>55</v>
      </c>
      <c r="Y18" s="55"/>
      <c r="Z18" s="7" t="s">
        <v>260</v>
      </c>
      <c r="AA18" s="7" t="s">
        <v>243</v>
      </c>
    </row>
    <row r="19" spans="1:27" s="30" customFormat="1" ht="14.5" customHeight="1" x14ac:dyDescent="0.35">
      <c r="A19" s="77" t="s">
        <v>24</v>
      </c>
      <c r="B19" s="14">
        <v>1</v>
      </c>
      <c r="C19" s="14">
        <v>15</v>
      </c>
      <c r="D19" s="14">
        <v>496</v>
      </c>
      <c r="E19" s="14">
        <v>511</v>
      </c>
      <c r="F19" s="14" t="s">
        <v>170</v>
      </c>
      <c r="G19" s="16">
        <v>35</v>
      </c>
      <c r="H19" s="16">
        <v>25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0</v>
      </c>
      <c r="V19" s="14">
        <v>0</v>
      </c>
      <c r="W19" s="14">
        <v>3</v>
      </c>
      <c r="X19" s="27">
        <v>3</v>
      </c>
      <c r="Z19" s="29">
        <v>11.666666666666666</v>
      </c>
      <c r="AA19" s="29">
        <v>71.428571428571431</v>
      </c>
    </row>
    <row r="20" spans="1:27" s="30" customFormat="1" x14ac:dyDescent="0.35">
      <c r="A20" s="26" t="s">
        <v>26</v>
      </c>
      <c r="B20" s="27">
        <v>1</v>
      </c>
      <c r="C20" s="27">
        <v>0</v>
      </c>
      <c r="D20" s="27">
        <v>420</v>
      </c>
      <c r="E20" s="27">
        <v>420</v>
      </c>
      <c r="F20" s="27" t="s">
        <v>171</v>
      </c>
      <c r="G20" s="27">
        <v>25</v>
      </c>
      <c r="H20" s="27">
        <v>19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Z20" s="27">
        <v>25</v>
      </c>
      <c r="AA20" s="27">
        <v>76</v>
      </c>
    </row>
    <row r="21" spans="1:27" ht="17.5" customHeight="1" x14ac:dyDescent="0.35">
      <c r="A21" s="7" t="s">
        <v>29</v>
      </c>
      <c r="B21" s="70" t="s">
        <v>157</v>
      </c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2"/>
      <c r="Y21" s="11"/>
      <c r="Z21" s="30"/>
      <c r="AA21" s="30"/>
    </row>
    <row r="22" spans="1:27" x14ac:dyDescent="0.35">
      <c r="Z22" s="30"/>
      <c r="AA22" s="30"/>
    </row>
    <row r="23" spans="1:27" x14ac:dyDescent="0.35">
      <c r="Z23" s="30"/>
      <c r="AA23" s="30"/>
    </row>
    <row r="24" spans="1:27" ht="17.149999999999999" customHeight="1" x14ac:dyDescent="0.4">
      <c r="A24" s="43" t="s">
        <v>172</v>
      </c>
      <c r="B24" s="44"/>
      <c r="C24" s="44"/>
      <c r="D24" s="44"/>
      <c r="E24" s="44"/>
      <c r="F24" s="44"/>
      <c r="G24" s="44"/>
      <c r="H24" s="44"/>
      <c r="I24" s="43" t="s">
        <v>1</v>
      </c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4"/>
      <c r="Y24" s="111"/>
      <c r="Z24" s="30"/>
      <c r="AA24" s="30"/>
    </row>
    <row r="25" spans="1:27" ht="115.5" customHeight="1" x14ac:dyDescent="0.35">
      <c r="A25" s="7" t="s">
        <v>31</v>
      </c>
      <c r="B25" s="7" t="s">
        <v>2</v>
      </c>
      <c r="C25" s="7" t="s">
        <v>4</v>
      </c>
      <c r="D25" s="7" t="s">
        <v>5</v>
      </c>
      <c r="E25" s="9" t="s">
        <v>163</v>
      </c>
      <c r="F25" s="9" t="s">
        <v>8</v>
      </c>
      <c r="G25" s="10" t="s">
        <v>9</v>
      </c>
      <c r="H25" s="10" t="s">
        <v>10</v>
      </c>
      <c r="I25" s="8" t="s">
        <v>11</v>
      </c>
      <c r="J25" s="8" t="s">
        <v>12</v>
      </c>
      <c r="K25" s="8" t="s">
        <v>13</v>
      </c>
      <c r="L25" s="8" t="s">
        <v>14</v>
      </c>
      <c r="M25" s="8" t="s">
        <v>15</v>
      </c>
      <c r="N25" s="8" t="s">
        <v>16</v>
      </c>
      <c r="O25" s="8" t="s">
        <v>17</v>
      </c>
      <c r="P25" s="8" t="s">
        <v>18</v>
      </c>
      <c r="Q25" s="8" t="s">
        <v>19</v>
      </c>
      <c r="R25" s="8" t="s">
        <v>20</v>
      </c>
      <c r="S25" s="8">
        <v>9</v>
      </c>
      <c r="T25" s="8">
        <v>11</v>
      </c>
      <c r="U25" s="8">
        <v>24</v>
      </c>
      <c r="V25" s="8" t="s">
        <v>21</v>
      </c>
      <c r="W25" s="49" t="s">
        <v>22</v>
      </c>
      <c r="X25" s="33" t="s">
        <v>55</v>
      </c>
      <c r="Y25" s="55"/>
      <c r="Z25" s="7" t="s">
        <v>260</v>
      </c>
      <c r="AA25" s="7" t="s">
        <v>243</v>
      </c>
    </row>
    <row r="26" spans="1:27" s="30" customFormat="1" x14ac:dyDescent="0.35">
      <c r="A26" s="26" t="s">
        <v>26</v>
      </c>
      <c r="B26" s="27">
        <v>1</v>
      </c>
      <c r="C26" s="27">
        <v>6</v>
      </c>
      <c r="D26" s="27">
        <v>514</v>
      </c>
      <c r="E26" s="27">
        <v>520</v>
      </c>
      <c r="F26" s="27" t="s">
        <v>139</v>
      </c>
      <c r="G26" s="27">
        <v>46</v>
      </c>
      <c r="H26" s="27">
        <v>37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1</v>
      </c>
      <c r="R26" s="27">
        <v>0</v>
      </c>
      <c r="S26" s="27">
        <v>0</v>
      </c>
      <c r="T26" s="27">
        <v>0</v>
      </c>
      <c r="U26" s="27">
        <v>0</v>
      </c>
      <c r="V26" s="27">
        <v>1</v>
      </c>
      <c r="W26" s="27">
        <v>0</v>
      </c>
      <c r="X26" s="27">
        <v>1</v>
      </c>
      <c r="Z26" s="27">
        <v>46</v>
      </c>
      <c r="AA26" s="29">
        <v>80.434782608695656</v>
      </c>
    </row>
    <row r="27" spans="1:27" ht="14.5" customHeight="1" x14ac:dyDescent="0.35">
      <c r="A27" s="7" t="s">
        <v>29</v>
      </c>
      <c r="B27" s="12">
        <v>1</v>
      </c>
      <c r="C27" s="12">
        <v>9</v>
      </c>
      <c r="D27" s="12">
        <v>593</v>
      </c>
      <c r="E27" s="14">
        <v>602</v>
      </c>
      <c r="F27" s="31">
        <v>0.01</v>
      </c>
      <c r="G27" s="16">
        <v>57</v>
      </c>
      <c r="H27" s="16">
        <v>42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3</v>
      </c>
      <c r="S27" s="14">
        <v>0</v>
      </c>
      <c r="T27" s="14">
        <v>2</v>
      </c>
      <c r="U27" s="14">
        <v>0</v>
      </c>
      <c r="V27" s="14">
        <v>5</v>
      </c>
      <c r="W27" s="40">
        <v>3</v>
      </c>
      <c r="X27" s="1">
        <v>8</v>
      </c>
      <c r="Z27" s="29">
        <v>7.125</v>
      </c>
      <c r="AA27" s="29">
        <v>73.684210526315795</v>
      </c>
    </row>
    <row r="28" spans="1:27" x14ac:dyDescent="0.35">
      <c r="A28" s="7" t="s">
        <v>173</v>
      </c>
      <c r="B28" s="12">
        <v>1</v>
      </c>
      <c r="C28" s="12">
        <v>15</v>
      </c>
      <c r="D28" s="12">
        <v>637</v>
      </c>
      <c r="E28" s="14">
        <v>652</v>
      </c>
      <c r="F28" s="31">
        <v>0.02</v>
      </c>
      <c r="G28" s="16">
        <v>56</v>
      </c>
      <c r="H28" s="16">
        <v>48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3</v>
      </c>
      <c r="P28" s="14">
        <v>0</v>
      </c>
      <c r="Q28" s="14">
        <v>1</v>
      </c>
      <c r="R28" s="14">
        <v>0</v>
      </c>
      <c r="S28" s="14">
        <v>4</v>
      </c>
      <c r="T28" s="14">
        <v>0</v>
      </c>
      <c r="U28" s="14">
        <v>0</v>
      </c>
      <c r="V28" s="14">
        <v>8</v>
      </c>
      <c r="W28" s="40">
        <v>0</v>
      </c>
      <c r="X28" s="1">
        <v>8</v>
      </c>
      <c r="Z28" s="27">
        <v>7</v>
      </c>
      <c r="AA28" s="29">
        <v>85.714285714285708</v>
      </c>
    </row>
    <row r="29" spans="1:27" x14ac:dyDescent="0.35">
      <c r="Z29" s="30"/>
      <c r="AA29" s="30"/>
    </row>
    <row r="30" spans="1:27" x14ac:dyDescent="0.35">
      <c r="Z30" s="30"/>
      <c r="AA30" s="30"/>
    </row>
    <row r="31" spans="1:27" ht="17.149999999999999" customHeight="1" x14ac:dyDescent="0.4">
      <c r="A31" s="66" t="s">
        <v>174</v>
      </c>
      <c r="B31" s="44"/>
      <c r="C31" s="44"/>
      <c r="D31" s="44"/>
      <c r="E31" s="44"/>
      <c r="F31" s="44"/>
      <c r="G31" s="44"/>
      <c r="H31" s="44"/>
      <c r="I31" s="43" t="s">
        <v>1</v>
      </c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4"/>
      <c r="Y31" s="111"/>
      <c r="Z31" s="30"/>
      <c r="AA31" s="30"/>
    </row>
    <row r="32" spans="1:27" ht="101" customHeight="1" x14ac:dyDescent="0.35">
      <c r="A32" s="7" t="s">
        <v>31</v>
      </c>
      <c r="B32" s="7" t="s">
        <v>2</v>
      </c>
      <c r="C32" s="7" t="s">
        <v>4</v>
      </c>
      <c r="D32" s="7" t="s">
        <v>5</v>
      </c>
      <c r="E32" s="9" t="s">
        <v>163</v>
      </c>
      <c r="F32" s="9" t="s">
        <v>8</v>
      </c>
      <c r="G32" s="10" t="s">
        <v>9</v>
      </c>
      <c r="H32" s="10" t="s">
        <v>10</v>
      </c>
      <c r="I32" s="8" t="s">
        <v>11</v>
      </c>
      <c r="J32" s="8" t="s">
        <v>12</v>
      </c>
      <c r="K32" s="8" t="s">
        <v>13</v>
      </c>
      <c r="L32" s="8" t="s">
        <v>14</v>
      </c>
      <c r="M32" s="8" t="s">
        <v>15</v>
      </c>
      <c r="N32" s="8" t="s">
        <v>16</v>
      </c>
      <c r="O32" s="8" t="s">
        <v>17</v>
      </c>
      <c r="P32" s="8" t="s">
        <v>18</v>
      </c>
      <c r="Q32" s="8" t="s">
        <v>19</v>
      </c>
      <c r="R32" s="8" t="s">
        <v>20</v>
      </c>
      <c r="S32" s="8">
        <v>9</v>
      </c>
      <c r="T32" s="8">
        <v>11</v>
      </c>
      <c r="U32" s="8">
        <v>24</v>
      </c>
      <c r="V32" s="8" t="s">
        <v>21</v>
      </c>
      <c r="W32" s="8" t="s">
        <v>22</v>
      </c>
      <c r="X32" s="33" t="s">
        <v>55</v>
      </c>
      <c r="Y32" s="55"/>
      <c r="Z32" s="7" t="s">
        <v>260</v>
      </c>
      <c r="AA32" s="7" t="s">
        <v>243</v>
      </c>
    </row>
    <row r="33" spans="1:27" s="30" customFormat="1" ht="14.5" customHeight="1" x14ac:dyDescent="0.35">
      <c r="A33" s="25" t="s">
        <v>24</v>
      </c>
      <c r="B33" s="14">
        <v>197</v>
      </c>
      <c r="C33" s="14">
        <v>27955</v>
      </c>
      <c r="D33" s="14">
        <v>113347</v>
      </c>
      <c r="E33" s="30">
        <v>141302</v>
      </c>
      <c r="F33" s="14" t="s">
        <v>175</v>
      </c>
      <c r="G33" s="16">
        <v>11744</v>
      </c>
      <c r="H33" s="16">
        <v>9156</v>
      </c>
      <c r="I33" s="14">
        <v>0</v>
      </c>
      <c r="J33" s="14">
        <v>0</v>
      </c>
      <c r="K33" s="14">
        <v>0</v>
      </c>
      <c r="L33" s="14">
        <v>16</v>
      </c>
      <c r="M33" s="14">
        <v>39</v>
      </c>
      <c r="N33" s="14">
        <v>7</v>
      </c>
      <c r="O33" s="14">
        <v>19</v>
      </c>
      <c r="P33" s="14">
        <v>21</v>
      </c>
      <c r="Q33" s="14">
        <v>1</v>
      </c>
      <c r="R33" s="14">
        <v>1244</v>
      </c>
      <c r="S33" s="14">
        <v>0</v>
      </c>
      <c r="T33" s="14">
        <v>5</v>
      </c>
      <c r="U33" s="14">
        <v>7</v>
      </c>
      <c r="V33" s="14">
        <v>1359</v>
      </c>
      <c r="W33" s="14">
        <v>281</v>
      </c>
      <c r="X33" s="27">
        <v>1640</v>
      </c>
      <c r="Z33" s="29">
        <v>7.1609756097560977</v>
      </c>
      <c r="AA33" s="29">
        <v>77.963215258855584</v>
      </c>
    </row>
    <row r="34" spans="1:27" s="30" customFormat="1" x14ac:dyDescent="0.35">
      <c r="A34" s="26" t="s">
        <v>26</v>
      </c>
      <c r="B34" s="27">
        <v>200</v>
      </c>
      <c r="C34" s="27">
        <v>31146</v>
      </c>
      <c r="D34" s="27">
        <v>101647</v>
      </c>
      <c r="E34" s="27">
        <v>132793</v>
      </c>
      <c r="F34" s="34" t="s">
        <v>176</v>
      </c>
      <c r="G34" s="27">
        <v>9756</v>
      </c>
      <c r="H34" s="27">
        <v>6841</v>
      </c>
      <c r="I34" s="27">
        <v>0</v>
      </c>
      <c r="J34" s="27">
        <v>0</v>
      </c>
      <c r="K34" s="27">
        <v>0</v>
      </c>
      <c r="L34" s="27">
        <v>5</v>
      </c>
      <c r="M34" s="27">
        <v>63</v>
      </c>
      <c r="N34" s="27">
        <v>1</v>
      </c>
      <c r="O34" s="27">
        <v>1</v>
      </c>
      <c r="P34" s="27">
        <v>13</v>
      </c>
      <c r="Q34" s="27">
        <v>3</v>
      </c>
      <c r="R34" s="27">
        <v>1544</v>
      </c>
      <c r="S34" s="27">
        <v>0</v>
      </c>
      <c r="T34" s="27">
        <v>1</v>
      </c>
      <c r="U34" s="27">
        <v>4</v>
      </c>
      <c r="V34" s="27">
        <v>1635</v>
      </c>
      <c r="W34" s="27">
        <v>181</v>
      </c>
      <c r="X34" s="27">
        <v>1816</v>
      </c>
      <c r="Z34" s="29">
        <v>5.3722466960352424</v>
      </c>
      <c r="AA34" s="29">
        <v>70.1209512095121</v>
      </c>
    </row>
    <row r="35" spans="1:27" ht="15.5" customHeight="1" x14ac:dyDescent="0.35">
      <c r="A35" s="7" t="s">
        <v>29</v>
      </c>
      <c r="B35" s="12">
        <v>193</v>
      </c>
      <c r="C35" s="12">
        <v>26644</v>
      </c>
      <c r="D35" s="12">
        <v>108009</v>
      </c>
      <c r="E35" s="14">
        <v>134653</v>
      </c>
      <c r="F35" s="31">
        <v>0.01</v>
      </c>
      <c r="G35" s="16">
        <v>10910</v>
      </c>
      <c r="H35" s="78">
        <v>8343</v>
      </c>
      <c r="I35" s="14">
        <v>0</v>
      </c>
      <c r="J35" s="14">
        <v>0</v>
      </c>
      <c r="K35" s="14">
        <v>0</v>
      </c>
      <c r="L35" s="14">
        <v>7</v>
      </c>
      <c r="M35" s="14">
        <v>44</v>
      </c>
      <c r="N35" s="14">
        <v>8</v>
      </c>
      <c r="O35" s="14">
        <v>1</v>
      </c>
      <c r="P35" s="14">
        <v>24</v>
      </c>
      <c r="Q35" s="14">
        <v>0</v>
      </c>
      <c r="R35" s="14">
        <v>111</v>
      </c>
      <c r="S35" s="14">
        <v>0</v>
      </c>
      <c r="T35" s="14">
        <v>8</v>
      </c>
      <c r="U35" s="14">
        <v>8</v>
      </c>
      <c r="V35" s="14">
        <v>211</v>
      </c>
      <c r="W35" s="40">
        <v>444</v>
      </c>
      <c r="X35" s="1">
        <v>655</v>
      </c>
      <c r="Z35" s="29">
        <v>16.65648854961832</v>
      </c>
      <c r="AA35" s="29">
        <v>76.47112740604949</v>
      </c>
    </row>
    <row r="36" spans="1:27" x14ac:dyDescent="0.35">
      <c r="Z36" s="30"/>
      <c r="AA36" s="30"/>
    </row>
    <row r="37" spans="1:27" x14ac:dyDescent="0.35">
      <c r="Z37" s="30"/>
      <c r="AA37" s="30"/>
    </row>
    <row r="38" spans="1:27" ht="17.149999999999999" customHeight="1" x14ac:dyDescent="0.4">
      <c r="A38" s="2" t="s">
        <v>177</v>
      </c>
      <c r="B38" s="42"/>
      <c r="C38" s="42"/>
      <c r="D38" s="42"/>
      <c r="E38" s="42"/>
      <c r="F38" s="42"/>
      <c r="G38" s="42"/>
      <c r="H38" s="42"/>
      <c r="I38" s="2" t="s">
        <v>1</v>
      </c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111"/>
      <c r="Z38" s="30"/>
      <c r="AA38" s="30"/>
    </row>
    <row r="39" spans="1:27" ht="130.5" customHeight="1" x14ac:dyDescent="0.35">
      <c r="A39" s="7" t="s">
        <v>31</v>
      </c>
      <c r="B39" s="7" t="s">
        <v>2</v>
      </c>
      <c r="C39" s="7" t="s">
        <v>4</v>
      </c>
      <c r="D39" s="7" t="s">
        <v>5</v>
      </c>
      <c r="E39" s="9" t="s">
        <v>163</v>
      </c>
      <c r="F39" s="9" t="s">
        <v>8</v>
      </c>
      <c r="G39" s="10" t="s">
        <v>9</v>
      </c>
      <c r="H39" s="10" t="s">
        <v>10</v>
      </c>
      <c r="I39" s="8" t="s">
        <v>11</v>
      </c>
      <c r="J39" s="8" t="s">
        <v>12</v>
      </c>
      <c r="K39" s="8" t="s">
        <v>13</v>
      </c>
      <c r="L39" s="8" t="s">
        <v>14</v>
      </c>
      <c r="M39" s="8" t="s">
        <v>15</v>
      </c>
      <c r="N39" s="8" t="s">
        <v>16</v>
      </c>
      <c r="O39" s="8" t="s">
        <v>17</v>
      </c>
      <c r="P39" s="8" t="s">
        <v>18</v>
      </c>
      <c r="Q39" s="8" t="s">
        <v>19</v>
      </c>
      <c r="R39" s="8" t="s">
        <v>20</v>
      </c>
      <c r="S39" s="8">
        <v>9</v>
      </c>
      <c r="T39" s="8">
        <v>11</v>
      </c>
      <c r="U39" s="8">
        <v>24</v>
      </c>
      <c r="V39" s="8" t="s">
        <v>21</v>
      </c>
      <c r="W39" s="8" t="s">
        <v>22</v>
      </c>
      <c r="X39" s="33" t="s">
        <v>55</v>
      </c>
      <c r="Y39" s="55"/>
      <c r="Z39" s="7" t="s">
        <v>260</v>
      </c>
      <c r="AA39" s="7" t="s">
        <v>243</v>
      </c>
    </row>
    <row r="40" spans="1:27" s="30" customFormat="1" ht="16.5" customHeight="1" x14ac:dyDescent="0.35">
      <c r="A40" s="77" t="s">
        <v>24</v>
      </c>
      <c r="B40" s="14">
        <v>1</v>
      </c>
      <c r="C40" s="14">
        <v>262</v>
      </c>
      <c r="D40" s="14">
        <v>478</v>
      </c>
      <c r="E40" s="14">
        <v>740</v>
      </c>
      <c r="F40" s="19" t="s">
        <v>178</v>
      </c>
      <c r="G40" s="16">
        <v>29</v>
      </c>
      <c r="H40" s="16">
        <v>28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0</v>
      </c>
      <c r="V40" s="14">
        <v>0</v>
      </c>
      <c r="W40" s="14">
        <v>0</v>
      </c>
      <c r="X40" s="34">
        <v>0</v>
      </c>
      <c r="Y40" s="119"/>
      <c r="Z40" s="27">
        <v>29</v>
      </c>
      <c r="AA40" s="29">
        <v>96.551724137931032</v>
      </c>
    </row>
    <row r="41" spans="1:27" s="30" customFormat="1" x14ac:dyDescent="0.35">
      <c r="A41" s="26" t="s">
        <v>26</v>
      </c>
      <c r="B41" s="27">
        <v>1</v>
      </c>
      <c r="C41" s="27">
        <v>159</v>
      </c>
      <c r="D41" s="27">
        <v>521</v>
      </c>
      <c r="E41" s="27">
        <v>680</v>
      </c>
      <c r="F41" s="34" t="s">
        <v>139</v>
      </c>
      <c r="G41" s="27">
        <v>18</v>
      </c>
      <c r="H41" s="27">
        <v>16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Z41" s="27">
        <v>18</v>
      </c>
      <c r="AA41" s="29">
        <v>88.888888888888886</v>
      </c>
    </row>
    <row r="42" spans="1:27" ht="14.5" customHeight="1" x14ac:dyDescent="0.35">
      <c r="A42" s="7" t="s">
        <v>29</v>
      </c>
      <c r="B42" s="12">
        <v>1</v>
      </c>
      <c r="C42" s="12">
        <v>64</v>
      </c>
      <c r="D42" s="12">
        <v>371</v>
      </c>
      <c r="E42" s="14">
        <v>435</v>
      </c>
      <c r="F42" s="79">
        <v>0.01</v>
      </c>
      <c r="G42" s="16">
        <v>5</v>
      </c>
      <c r="H42" s="16">
        <v>5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19">
        <v>0</v>
      </c>
      <c r="U42" s="19">
        <v>0</v>
      </c>
      <c r="V42" s="19">
        <v>0</v>
      </c>
      <c r="W42" s="19">
        <v>0</v>
      </c>
      <c r="X42" s="80">
        <v>0</v>
      </c>
      <c r="Y42" s="112"/>
      <c r="Z42" s="27">
        <v>5</v>
      </c>
      <c r="AA42" s="27">
        <v>100</v>
      </c>
    </row>
    <row r="43" spans="1:27" x14ac:dyDescent="0.35">
      <c r="Z43" s="30"/>
      <c r="AA43" s="30"/>
    </row>
    <row r="44" spans="1:27" x14ac:dyDescent="0.35">
      <c r="Z44" s="30"/>
      <c r="AA44" s="30"/>
    </row>
    <row r="45" spans="1:27" ht="17.149999999999999" customHeight="1" x14ac:dyDescent="0.4">
      <c r="A45" s="2" t="s">
        <v>179</v>
      </c>
      <c r="B45" s="42"/>
      <c r="C45" s="42"/>
      <c r="D45" s="42"/>
      <c r="E45" s="42"/>
      <c r="F45" s="42"/>
      <c r="G45" s="42"/>
      <c r="H45" s="42"/>
      <c r="I45" s="2" t="s">
        <v>1</v>
      </c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111"/>
      <c r="Z45" s="30"/>
      <c r="AA45" s="30"/>
    </row>
    <row r="46" spans="1:27" ht="105" customHeight="1" x14ac:dyDescent="0.35">
      <c r="A46" s="7" t="s">
        <v>31</v>
      </c>
      <c r="B46" s="7" t="s">
        <v>2</v>
      </c>
      <c r="C46" s="7" t="s">
        <v>4</v>
      </c>
      <c r="D46" s="7" t="s">
        <v>5</v>
      </c>
      <c r="E46" s="9" t="s">
        <v>163</v>
      </c>
      <c r="F46" s="9" t="s">
        <v>8</v>
      </c>
      <c r="G46" s="10" t="s">
        <v>9</v>
      </c>
      <c r="H46" s="10" t="s">
        <v>10</v>
      </c>
      <c r="I46" s="8" t="s">
        <v>11</v>
      </c>
      <c r="J46" s="8" t="s">
        <v>12</v>
      </c>
      <c r="K46" s="8" t="s">
        <v>13</v>
      </c>
      <c r="L46" s="8" t="s">
        <v>14</v>
      </c>
      <c r="M46" s="8" t="s">
        <v>15</v>
      </c>
      <c r="N46" s="8" t="s">
        <v>16</v>
      </c>
      <c r="O46" s="8" t="s">
        <v>17</v>
      </c>
      <c r="P46" s="8" t="s">
        <v>18</v>
      </c>
      <c r="Q46" s="8" t="s">
        <v>19</v>
      </c>
      <c r="R46" s="8" t="s">
        <v>20</v>
      </c>
      <c r="S46" s="8">
        <v>9</v>
      </c>
      <c r="T46" s="8">
        <v>11</v>
      </c>
      <c r="U46" s="8">
        <v>24</v>
      </c>
      <c r="V46" s="8" t="s">
        <v>21</v>
      </c>
      <c r="W46" s="8" t="s">
        <v>22</v>
      </c>
      <c r="X46" s="33" t="s">
        <v>55</v>
      </c>
      <c r="Y46" s="55"/>
      <c r="Z46" s="7" t="s">
        <v>260</v>
      </c>
      <c r="AA46" s="7" t="s">
        <v>243</v>
      </c>
    </row>
    <row r="47" spans="1:27" s="30" customFormat="1" ht="16" customHeight="1" x14ac:dyDescent="0.35">
      <c r="A47" s="25" t="s">
        <v>24</v>
      </c>
      <c r="B47" s="14">
        <v>42</v>
      </c>
      <c r="C47" s="14">
        <v>490</v>
      </c>
      <c r="D47" s="14">
        <v>5573</v>
      </c>
      <c r="E47" s="14">
        <v>6063</v>
      </c>
      <c r="F47" s="14" t="s">
        <v>180</v>
      </c>
      <c r="G47" s="16">
        <v>839</v>
      </c>
      <c r="H47" s="16">
        <v>623</v>
      </c>
      <c r="I47" s="14">
        <v>1</v>
      </c>
      <c r="J47" s="14">
        <v>1</v>
      </c>
      <c r="K47" s="14">
        <v>0</v>
      </c>
      <c r="L47" s="14">
        <v>5</v>
      </c>
      <c r="M47" s="14">
        <v>4</v>
      </c>
      <c r="N47" s="14">
        <v>0</v>
      </c>
      <c r="O47" s="14">
        <v>1</v>
      </c>
      <c r="P47" s="14">
        <v>8</v>
      </c>
      <c r="Q47" s="14">
        <v>6</v>
      </c>
      <c r="R47" s="30">
        <v>118</v>
      </c>
      <c r="S47" s="14">
        <v>0</v>
      </c>
      <c r="T47" s="14">
        <v>4</v>
      </c>
      <c r="U47" s="14">
        <v>2</v>
      </c>
      <c r="V47" s="14">
        <v>150</v>
      </c>
      <c r="W47" s="14">
        <v>128</v>
      </c>
      <c r="X47" s="27">
        <v>278</v>
      </c>
      <c r="Z47" s="29">
        <v>3.0179856115107913</v>
      </c>
      <c r="AA47" s="29">
        <v>74.255065554231223</v>
      </c>
    </row>
    <row r="48" spans="1:27" s="30" customFormat="1" x14ac:dyDescent="0.35">
      <c r="A48" s="26" t="s">
        <v>26</v>
      </c>
      <c r="B48" s="27">
        <v>44</v>
      </c>
      <c r="C48" s="27">
        <v>488</v>
      </c>
      <c r="D48" s="27">
        <v>5660</v>
      </c>
      <c r="E48" s="27">
        <v>6148</v>
      </c>
      <c r="F48" s="34" t="s">
        <v>98</v>
      </c>
      <c r="G48" s="27">
        <v>584</v>
      </c>
      <c r="H48" s="27">
        <v>456</v>
      </c>
      <c r="I48" s="27">
        <v>2</v>
      </c>
      <c r="J48" s="27">
        <v>0</v>
      </c>
      <c r="K48" s="27">
        <v>0</v>
      </c>
      <c r="L48" s="27">
        <v>6</v>
      </c>
      <c r="M48" s="27">
        <v>6</v>
      </c>
      <c r="N48" s="27">
        <v>2</v>
      </c>
      <c r="O48" s="27">
        <v>3</v>
      </c>
      <c r="P48" s="27">
        <v>11</v>
      </c>
      <c r="Q48" s="27">
        <v>0</v>
      </c>
      <c r="R48" s="27">
        <v>40</v>
      </c>
      <c r="S48" s="27">
        <v>0</v>
      </c>
      <c r="T48" s="27">
        <v>5</v>
      </c>
      <c r="U48" s="27">
        <v>1</v>
      </c>
      <c r="V48" s="27">
        <v>76</v>
      </c>
      <c r="W48" s="27">
        <v>56</v>
      </c>
      <c r="X48" s="27">
        <v>132</v>
      </c>
      <c r="Z48" s="29">
        <v>4.4242424242424239</v>
      </c>
      <c r="AA48" s="29">
        <v>78.082191780821915</v>
      </c>
    </row>
    <row r="49" spans="1:27" ht="15.5" customHeight="1" x14ac:dyDescent="0.35">
      <c r="A49" s="7" t="s">
        <v>29</v>
      </c>
      <c r="B49" s="12">
        <v>45</v>
      </c>
      <c r="C49" s="12">
        <v>486</v>
      </c>
      <c r="D49" s="12">
        <v>5792</v>
      </c>
      <c r="E49" s="14">
        <v>6278</v>
      </c>
      <c r="F49" s="31">
        <v>0.02</v>
      </c>
      <c r="G49" s="16">
        <v>589</v>
      </c>
      <c r="H49" s="16">
        <v>498</v>
      </c>
      <c r="I49" s="14">
        <v>0</v>
      </c>
      <c r="J49" s="14">
        <v>0</v>
      </c>
      <c r="K49" s="14">
        <v>0</v>
      </c>
      <c r="L49" s="14">
        <v>3</v>
      </c>
      <c r="M49" s="14">
        <v>4</v>
      </c>
      <c r="N49" s="14">
        <v>1</v>
      </c>
      <c r="O49" s="14">
        <v>0</v>
      </c>
      <c r="P49" s="14">
        <v>6</v>
      </c>
      <c r="Q49" s="14">
        <v>9</v>
      </c>
      <c r="R49" s="14">
        <v>34</v>
      </c>
      <c r="S49" s="14">
        <v>0</v>
      </c>
      <c r="T49" s="14">
        <v>2</v>
      </c>
      <c r="U49" s="14">
        <v>0</v>
      </c>
      <c r="V49" s="14">
        <v>59</v>
      </c>
      <c r="W49" s="14">
        <v>57</v>
      </c>
      <c r="X49" s="1">
        <v>116</v>
      </c>
      <c r="Z49" s="29">
        <v>5.0775862068965516</v>
      </c>
      <c r="AA49" s="29">
        <v>84.550084889643458</v>
      </c>
    </row>
    <row r="50" spans="1:27" x14ac:dyDescent="0.35">
      <c r="Z50" s="30"/>
      <c r="AA50" s="30"/>
    </row>
    <row r="51" spans="1:27" x14ac:dyDescent="0.35">
      <c r="Z51" s="30"/>
      <c r="AA51" s="30"/>
    </row>
    <row r="52" spans="1:27" ht="17.149999999999999" customHeight="1" x14ac:dyDescent="0.4">
      <c r="A52" s="2" t="s">
        <v>181</v>
      </c>
      <c r="B52" s="2"/>
      <c r="C52" s="2"/>
      <c r="D52" s="2"/>
      <c r="E52" s="2"/>
      <c r="F52" s="2"/>
      <c r="G52" s="2"/>
      <c r="H52" s="2"/>
      <c r="I52" s="128" t="s">
        <v>1</v>
      </c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23"/>
      <c r="Z52" s="30"/>
      <c r="AA52" s="30"/>
    </row>
    <row r="53" spans="1:27" ht="131" customHeight="1" x14ac:dyDescent="0.35">
      <c r="A53" s="7" t="s">
        <v>31</v>
      </c>
      <c r="B53" s="7" t="s">
        <v>2</v>
      </c>
      <c r="C53" s="7" t="s">
        <v>4</v>
      </c>
      <c r="D53" s="7" t="s">
        <v>5</v>
      </c>
      <c r="E53" s="9" t="s">
        <v>163</v>
      </c>
      <c r="F53" s="9" t="s">
        <v>8</v>
      </c>
      <c r="G53" s="10" t="s">
        <v>9</v>
      </c>
      <c r="H53" s="10" t="s">
        <v>10</v>
      </c>
      <c r="I53" s="8" t="s">
        <v>11</v>
      </c>
      <c r="J53" s="8" t="s">
        <v>12</v>
      </c>
      <c r="K53" s="8" t="s">
        <v>13</v>
      </c>
      <c r="L53" s="8" t="s">
        <v>14</v>
      </c>
      <c r="M53" s="8" t="s">
        <v>15</v>
      </c>
      <c r="N53" s="8" t="s">
        <v>16</v>
      </c>
      <c r="O53" s="8" t="s">
        <v>17</v>
      </c>
      <c r="P53" s="8" t="s">
        <v>18</v>
      </c>
      <c r="Q53" s="8" t="s">
        <v>19</v>
      </c>
      <c r="R53" s="8" t="s">
        <v>20</v>
      </c>
      <c r="S53" s="8">
        <v>9</v>
      </c>
      <c r="T53" s="8">
        <v>11</v>
      </c>
      <c r="U53" s="8">
        <v>24</v>
      </c>
      <c r="V53" s="8" t="s">
        <v>21</v>
      </c>
      <c r="W53" s="8" t="s">
        <v>22</v>
      </c>
      <c r="X53" s="33" t="s">
        <v>55</v>
      </c>
      <c r="Y53" s="55"/>
      <c r="Z53" s="7" t="s">
        <v>260</v>
      </c>
      <c r="AA53" s="7" t="s">
        <v>243</v>
      </c>
    </row>
    <row r="54" spans="1:27" s="30" customFormat="1" ht="15.5" customHeight="1" x14ac:dyDescent="0.35">
      <c r="A54" s="25" t="s">
        <v>24</v>
      </c>
      <c r="B54" s="14">
        <v>7</v>
      </c>
      <c r="C54" s="14">
        <v>94</v>
      </c>
      <c r="D54" s="14">
        <v>1099</v>
      </c>
      <c r="E54" s="14">
        <v>1193</v>
      </c>
      <c r="F54" s="19" t="s">
        <v>182</v>
      </c>
      <c r="G54" s="16">
        <v>48</v>
      </c>
      <c r="H54" s="16">
        <v>36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34">
        <v>0</v>
      </c>
      <c r="Y54" s="119"/>
      <c r="Z54" s="27">
        <v>48</v>
      </c>
      <c r="AA54" s="27">
        <v>75</v>
      </c>
    </row>
    <row r="55" spans="1:27" ht="15" customHeight="1" x14ac:dyDescent="0.35">
      <c r="A55" s="7" t="s">
        <v>26</v>
      </c>
      <c r="B55" s="40">
        <v>7</v>
      </c>
      <c r="C55" s="81">
        <v>12</v>
      </c>
      <c r="D55" s="81">
        <v>1603</v>
      </c>
      <c r="E55" s="81">
        <v>1615</v>
      </c>
      <c r="F55" s="82" t="s">
        <v>183</v>
      </c>
      <c r="G55" s="83">
        <v>111</v>
      </c>
      <c r="H55" s="83">
        <v>53</v>
      </c>
      <c r="I55" s="81">
        <v>0</v>
      </c>
      <c r="J55" s="81">
        <v>0</v>
      </c>
      <c r="K55" s="81">
        <v>0</v>
      </c>
      <c r="L55" s="81">
        <v>0</v>
      </c>
      <c r="M55" s="81">
        <v>0</v>
      </c>
      <c r="N55" s="81">
        <v>0</v>
      </c>
      <c r="O55" s="81">
        <v>0</v>
      </c>
      <c r="P55" s="81">
        <v>0</v>
      </c>
      <c r="Q55" s="81">
        <v>0</v>
      </c>
      <c r="R55" s="81">
        <v>0</v>
      </c>
      <c r="S55" s="81">
        <v>0</v>
      </c>
      <c r="T55" s="81">
        <v>0</v>
      </c>
      <c r="U55" s="81">
        <v>0</v>
      </c>
      <c r="V55" s="81">
        <v>0</v>
      </c>
      <c r="W55" s="81">
        <v>6</v>
      </c>
      <c r="X55" s="84">
        <v>6</v>
      </c>
      <c r="Y55" s="30"/>
      <c r="Z55" s="27">
        <v>18.5</v>
      </c>
      <c r="AA55" s="29">
        <v>47.747747747747745</v>
      </c>
    </row>
    <row r="56" spans="1:27" s="55" customFormat="1" x14ac:dyDescent="0.35">
      <c r="A56" s="7" t="s">
        <v>29</v>
      </c>
      <c r="B56" s="85" t="s">
        <v>157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7"/>
      <c r="Z56" s="126" t="s">
        <v>157</v>
      </c>
      <c r="AA56" s="127"/>
    </row>
    <row r="57" spans="1:27" x14ac:dyDescent="0.35">
      <c r="Z57" s="30"/>
      <c r="AA57" s="30"/>
    </row>
    <row r="58" spans="1:27" x14ac:dyDescent="0.35">
      <c r="Z58" s="30"/>
      <c r="AA58" s="30"/>
    </row>
    <row r="59" spans="1:27" ht="17.149999999999999" customHeight="1" x14ac:dyDescent="0.4">
      <c r="A59" s="2" t="s">
        <v>184</v>
      </c>
      <c r="B59" s="42"/>
      <c r="C59" s="42"/>
      <c r="D59" s="42"/>
      <c r="E59" s="42"/>
      <c r="F59" s="42"/>
      <c r="G59" s="42"/>
      <c r="H59" s="42"/>
      <c r="I59" s="128" t="s">
        <v>1</v>
      </c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23"/>
      <c r="Z59" s="30"/>
      <c r="AA59" s="30"/>
    </row>
    <row r="60" spans="1:27" ht="133" customHeight="1" x14ac:dyDescent="0.35">
      <c r="A60" s="7" t="s">
        <v>31</v>
      </c>
      <c r="B60" s="7" t="s">
        <v>2</v>
      </c>
      <c r="C60" s="7" t="s">
        <v>4</v>
      </c>
      <c r="D60" s="7" t="s">
        <v>5</v>
      </c>
      <c r="E60" s="9" t="s">
        <v>163</v>
      </c>
      <c r="F60" s="9" t="s">
        <v>8</v>
      </c>
      <c r="G60" s="10" t="s">
        <v>9</v>
      </c>
      <c r="H60" s="10" t="s">
        <v>10</v>
      </c>
      <c r="I60" s="8" t="s">
        <v>11</v>
      </c>
      <c r="J60" s="8" t="s">
        <v>12</v>
      </c>
      <c r="K60" s="8" t="s">
        <v>13</v>
      </c>
      <c r="L60" s="8" t="s">
        <v>14</v>
      </c>
      <c r="M60" s="8" t="s">
        <v>15</v>
      </c>
      <c r="N60" s="8" t="s">
        <v>16</v>
      </c>
      <c r="O60" s="8" t="s">
        <v>17</v>
      </c>
      <c r="P60" s="8" t="s">
        <v>18</v>
      </c>
      <c r="Q60" s="8" t="s">
        <v>19</v>
      </c>
      <c r="R60" s="8" t="s">
        <v>20</v>
      </c>
      <c r="S60" s="8">
        <v>9</v>
      </c>
      <c r="T60" s="8">
        <v>11</v>
      </c>
      <c r="U60" s="8">
        <v>24</v>
      </c>
      <c r="V60" s="8" t="s">
        <v>21</v>
      </c>
      <c r="W60" s="8" t="s">
        <v>22</v>
      </c>
      <c r="X60" s="33" t="s">
        <v>55</v>
      </c>
      <c r="Y60" s="55"/>
      <c r="Z60" s="7" t="s">
        <v>260</v>
      </c>
      <c r="AA60" s="7" t="s">
        <v>243</v>
      </c>
    </row>
    <row r="61" spans="1:27" ht="14.5" customHeight="1" x14ac:dyDescent="0.35">
      <c r="A61" s="11" t="s">
        <v>24</v>
      </c>
      <c r="B61" s="85" t="s">
        <v>157</v>
      </c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7"/>
      <c r="Y61" s="55"/>
      <c r="Z61" s="126" t="s">
        <v>157</v>
      </c>
      <c r="AA61" s="127"/>
    </row>
    <row r="62" spans="1:27" ht="16.5" customHeight="1" x14ac:dyDescent="0.35">
      <c r="A62" s="7" t="s">
        <v>26</v>
      </c>
      <c r="B62" s="85" t="s">
        <v>157</v>
      </c>
      <c r="C62" s="86"/>
      <c r="D62" s="86"/>
      <c r="E62" s="86"/>
      <c r="F62" s="86"/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7"/>
      <c r="Y62" s="55"/>
      <c r="Z62" s="126" t="s">
        <v>157</v>
      </c>
      <c r="AA62" s="127"/>
    </row>
    <row r="63" spans="1:27" s="55" customFormat="1" x14ac:dyDescent="0.35">
      <c r="A63" s="7" t="s">
        <v>29</v>
      </c>
      <c r="B63" s="85" t="s">
        <v>157</v>
      </c>
      <c r="C63" s="86"/>
      <c r="D63" s="86"/>
      <c r="E63" s="86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7"/>
      <c r="Z63" s="126" t="s">
        <v>157</v>
      </c>
      <c r="AA63" s="127"/>
    </row>
  </sheetData>
  <mergeCells count="11">
    <mergeCell ref="A1:X1"/>
    <mergeCell ref="A3:H3"/>
    <mergeCell ref="I3:X3"/>
    <mergeCell ref="A10:H10"/>
    <mergeCell ref="A17:H17"/>
    <mergeCell ref="Z56:AA56"/>
    <mergeCell ref="Z61:AA61"/>
    <mergeCell ref="Z62:AA62"/>
    <mergeCell ref="Z63:AA63"/>
    <mergeCell ref="I52:X52"/>
    <mergeCell ref="I59:X5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GoI Combined</vt:lpstr>
      <vt:lpstr>Ministries &amp; Depts</vt:lpstr>
      <vt:lpstr>Key Public Authorities</vt:lpstr>
      <vt:lpstr>Defence Forces</vt:lpstr>
      <vt:lpstr>UTs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Venkatesh Nayak</dc:creator>
  <cp:lastModifiedBy>Venkatesh Nayak</cp:lastModifiedBy>
  <dcterms:created xsi:type="dcterms:W3CDTF">2023-04-04T13:46:52Z</dcterms:created>
  <dcterms:modified xsi:type="dcterms:W3CDTF">2023-04-18T13:08:55Z</dcterms:modified>
</cp:coreProperties>
</file>